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095" windowHeight="8415" tabRatio="666"/>
  </bookViews>
  <sheets>
    <sheet name="Excel" sheetId="1" r:id="rId1"/>
    <sheet name="Access" sheetId="17" r:id="rId2"/>
    <sheet name="Word" sheetId="18" r:id="rId3"/>
    <sheet name="PowerPoint" sheetId="19" r:id="rId4"/>
    <sheet name="Project" sheetId="20" r:id="rId5"/>
  </sheets>
  <calcPr calcId="145621"/>
</workbook>
</file>

<file path=xl/calcChain.xml><?xml version="1.0" encoding="utf-8"?>
<calcChain xmlns="http://schemas.openxmlformats.org/spreadsheetml/2006/main">
  <c r="E50" i="17"/>
  <c r="E50" i="1"/>
  <c r="E32" i="20"/>
  <c r="F32"/>
  <c r="E33"/>
  <c r="E16"/>
  <c r="F16"/>
  <c r="E17"/>
  <c r="E31" i="19"/>
  <c r="F31"/>
  <c r="E32"/>
  <c r="E16"/>
  <c r="F16"/>
  <c r="E17"/>
  <c r="E50" i="18"/>
  <c r="F50"/>
  <c r="E51"/>
  <c r="E34"/>
  <c r="F34"/>
  <c r="E35"/>
  <c r="E16"/>
  <c r="F16"/>
  <c r="E17"/>
  <c r="E49" i="17"/>
  <c r="F49"/>
  <c r="F33"/>
  <c r="E34"/>
  <c r="E33"/>
  <c r="E16"/>
  <c r="F16"/>
  <c r="E17"/>
  <c r="E49" i="1"/>
  <c r="F49"/>
  <c r="E33"/>
  <c r="F33"/>
  <c r="E34"/>
  <c r="E16"/>
  <c r="F16"/>
  <c r="E17"/>
</calcChain>
</file>

<file path=xl/sharedStrings.xml><?xml version="1.0" encoding="utf-8"?>
<sst xmlns="http://schemas.openxmlformats.org/spreadsheetml/2006/main" count="363" uniqueCount="298">
  <si>
    <t>Skill</t>
  </si>
  <si>
    <t>Understanding</t>
  </si>
  <si>
    <t>Introduction to Excel</t>
  </si>
  <si>
    <t>Basic Sums</t>
  </si>
  <si>
    <t>AutoSum</t>
  </si>
  <si>
    <t xml:space="preserve">Can you use the AutoSum feature </t>
  </si>
  <si>
    <t>Basic Functions</t>
  </si>
  <si>
    <t>Can you use basic functions such as Average/Max/Min/Count</t>
  </si>
  <si>
    <t>Linking Sheets</t>
  </si>
  <si>
    <t>Passwords</t>
  </si>
  <si>
    <t>Can you apply a password to a sheet and protect certain parts of a sheet</t>
  </si>
  <si>
    <t>Can you link sheets/Workbooks together and perform calculations across sheets</t>
  </si>
  <si>
    <t>Locking cells</t>
  </si>
  <si>
    <t>Do you understand about absolute and relative referencing</t>
  </si>
  <si>
    <t>Filters</t>
  </si>
  <si>
    <t>Can you apply Database filters and filter information</t>
  </si>
  <si>
    <t>Sorting</t>
  </si>
  <si>
    <t>Can you sort a database list by multiple columns</t>
  </si>
  <si>
    <t>Graphs</t>
  </si>
  <si>
    <t>Can you create a chart using the wizard and can you add pictures to the chart</t>
  </si>
  <si>
    <t>Copying</t>
  </si>
  <si>
    <t>Can you use the copy and paste feature</t>
  </si>
  <si>
    <t>Formatting</t>
  </si>
  <si>
    <t>Can you format cells using the format menu.  This includes text wrapping and merging cells</t>
  </si>
  <si>
    <t>Can you add/subtract/multiply and divide using formulae</t>
  </si>
  <si>
    <t>Knowledge</t>
  </si>
  <si>
    <t>Intermediate Excel</t>
  </si>
  <si>
    <t>Total Score</t>
  </si>
  <si>
    <t>Goal Seek</t>
  </si>
  <si>
    <t>Can you use Goal Seek and do you understand how to apply it</t>
  </si>
  <si>
    <t>Scenarios</t>
  </si>
  <si>
    <t>Can you create a Scenario and produce summary reports</t>
  </si>
  <si>
    <t>Data Tables</t>
  </si>
  <si>
    <t>Can you create a data table and do you know how to use it</t>
  </si>
  <si>
    <t>Pivot Tables</t>
  </si>
  <si>
    <t xml:space="preserve">Can you create Pivot tables and manipulate data </t>
  </si>
  <si>
    <t>Outlines</t>
  </si>
  <si>
    <t>Can you create Outline to hide rows and columns of information</t>
  </si>
  <si>
    <t>Can you use the SubTotals feature</t>
  </si>
  <si>
    <t>Paste Special</t>
  </si>
  <si>
    <t>Can you link spreadsheets into PowerPoint and Word so that they are automatically updated</t>
  </si>
  <si>
    <t>Basic IF</t>
  </si>
  <si>
    <t>Can you create a basic IF function and do you know how to apply it</t>
  </si>
  <si>
    <t>Lookups</t>
  </si>
  <si>
    <t>Can you create a Lookup and do you know how to set up a spreadsheet to best use lookups</t>
  </si>
  <si>
    <t>Names</t>
  </si>
  <si>
    <t>Do you know how to use Names in your formulae</t>
  </si>
  <si>
    <t>Conditional Formatting</t>
  </si>
  <si>
    <t>Can you apply Conditional Formatting to your spreadsheets</t>
  </si>
  <si>
    <t>SubTotals</t>
  </si>
  <si>
    <t>Printing</t>
  </si>
  <si>
    <t>Can you set Headers and Footers and use the Set print area feature</t>
  </si>
  <si>
    <t>Advanced Excel</t>
  </si>
  <si>
    <t>Nested IF Functions</t>
  </si>
  <si>
    <t>Can you nest one function inside another</t>
  </si>
  <si>
    <t>IF And Or</t>
  </si>
  <si>
    <t>Can you use the IF And Or functions and nest them together</t>
  </si>
  <si>
    <t>SumIF</t>
  </si>
  <si>
    <t>Can you use the SumIF function</t>
  </si>
  <si>
    <t>Database Filters</t>
  </si>
  <si>
    <t>Can you use the advanced database filter</t>
  </si>
  <si>
    <t>Switching Vlookup</t>
  </si>
  <si>
    <t>Array Formulae</t>
  </si>
  <si>
    <t>Can you use Array Formulae</t>
  </si>
  <si>
    <t>Concatenation</t>
  </si>
  <si>
    <t>Can you link cells and text together using Concatenation</t>
  </si>
  <si>
    <t>Combo Boxes</t>
  </si>
  <si>
    <t>Can you create a drop down box</t>
  </si>
  <si>
    <t>Functions</t>
  </si>
  <si>
    <t>Can you use the Frequency, Forecast, Small, Large, Mid and Database functions</t>
  </si>
  <si>
    <t>Data Validation</t>
  </si>
  <si>
    <t>Can you use Data Validation to lock cells and restrict data input</t>
  </si>
  <si>
    <t>Can you nest function into a Switching Vlookup</t>
  </si>
  <si>
    <t>Macros</t>
  </si>
  <si>
    <t>Can you create a macro and attach it to a command button</t>
  </si>
  <si>
    <t>Solver</t>
  </si>
  <si>
    <t>Can you use Solver to solve budget over spend</t>
  </si>
  <si>
    <t>Introduction to Access</t>
  </si>
  <si>
    <t>Intermediate Access</t>
  </si>
  <si>
    <t>Advanced Access</t>
  </si>
  <si>
    <t>Creating Tables</t>
  </si>
  <si>
    <t>Can you create a new table using the wizard and manually</t>
  </si>
  <si>
    <t>Basic Filters</t>
  </si>
  <si>
    <t>Can you use the Table filter feature/Filter by Selection/Filter by Form</t>
  </si>
  <si>
    <t>Can you use the Lookup feature/Lookup Tables/Lookup value Lists/Lookup Field Lists</t>
  </si>
  <si>
    <t>Data Types</t>
  </si>
  <si>
    <t>Do you understand the different data types/Text/Number/Date etc</t>
  </si>
  <si>
    <t>Basic Query</t>
  </si>
  <si>
    <t>Can you create a basic select Query using the Wizard and manually</t>
  </si>
  <si>
    <t>Operators</t>
  </si>
  <si>
    <t>Do you understand how to use different operators within Queries/And/OR/&lt;/&gt; etc</t>
  </si>
  <si>
    <t>Forms</t>
  </si>
  <si>
    <t>Can you create a Form using the Wizard and manually</t>
  </si>
  <si>
    <t>Reports</t>
  </si>
  <si>
    <t>Can you create a report using the wizard and manually</t>
  </si>
  <si>
    <t>Mail Merge</t>
  </si>
  <si>
    <t>Can you use the Mail merge Feature</t>
  </si>
  <si>
    <t>Can you set Headers and Footers</t>
  </si>
  <si>
    <t>Formatting Forms/Report</t>
  </si>
  <si>
    <t>Can you format Forms and Reports manually</t>
  </si>
  <si>
    <t>Linking Tables</t>
  </si>
  <si>
    <t>Calculation in Queries</t>
  </si>
  <si>
    <t>Group By Feature</t>
  </si>
  <si>
    <t>Various Queries</t>
  </si>
  <si>
    <t>Can you create Delete/Make Table/Update/Duplicate and Crosstab Queries</t>
  </si>
  <si>
    <t>Can you create a Query using the Group Feature</t>
  </si>
  <si>
    <t>Can you create a Query using calculations</t>
  </si>
  <si>
    <t>Can you link Tables in the Relationship Window</t>
  </si>
  <si>
    <t>Sub Forms/Reports</t>
  </si>
  <si>
    <t>Can you create a Sub Form or Report</t>
  </si>
  <si>
    <t>Form Tab Control</t>
  </si>
  <si>
    <t>Can you apply a Tab Control to a Form</t>
  </si>
  <si>
    <t>Can you use the Option Group on a Form</t>
  </si>
  <si>
    <t>Form Option Groups</t>
  </si>
  <si>
    <t>Can you create a Form Lookup</t>
  </si>
  <si>
    <t>Basic Macros</t>
  </si>
  <si>
    <t>Can you create a basic Macro</t>
  </si>
  <si>
    <t>Can you create an Auto Start for your database</t>
  </si>
  <si>
    <t>Command Buttons</t>
  </si>
  <si>
    <t>Can you create command buttons</t>
  </si>
  <si>
    <t>Auto Start up</t>
  </si>
  <si>
    <t>Table Joins</t>
  </si>
  <si>
    <t>Can you change the Join Type in a Query or Table</t>
  </si>
  <si>
    <t>Can you use basic functions such as IIF/Sum/Avg/Max/DateDiff/Year etc</t>
  </si>
  <si>
    <t>Calculations in Reports</t>
  </si>
  <si>
    <t>Calculations in a Query</t>
  </si>
  <si>
    <t>Can you create calculation in a Report</t>
  </si>
  <si>
    <t>Can you use Concatenation to link text with database fields</t>
  </si>
  <si>
    <t>Advanced Macros</t>
  </si>
  <si>
    <t>Can you create the following Macros Run Command/Output/Where/Conditions/Names/Auto Keys etc</t>
  </si>
  <si>
    <t>Active X Objects</t>
  </si>
  <si>
    <t>Can you add active X controls to a Form</t>
  </si>
  <si>
    <t>Form Properties</t>
  </si>
  <si>
    <t>Can you attach Events to Form Properties</t>
  </si>
  <si>
    <t>Expression Builder</t>
  </si>
  <si>
    <t>Can you use the Expression Builder</t>
  </si>
  <si>
    <t>Concatenation in Reports</t>
  </si>
  <si>
    <t>Can you link text and Functions in Reports</t>
  </si>
  <si>
    <t>Navigation Bar</t>
  </si>
  <si>
    <t>Can you modify the Navigation Bar</t>
  </si>
  <si>
    <t>Can you create a calculation in a query across two tables</t>
  </si>
  <si>
    <t>Input Masks</t>
  </si>
  <si>
    <t>Can you manually apply an input mask</t>
  </si>
  <si>
    <t>Basic Formatting</t>
  </si>
  <si>
    <t>Can you apply different Fonts and styles to your document</t>
  </si>
  <si>
    <t>Headers and Footers</t>
  </si>
  <si>
    <t>Can you apply Headers and Footers</t>
  </si>
  <si>
    <t>Auto Text</t>
  </si>
  <si>
    <t>Can you add text to the Auto Text feature</t>
  </si>
  <si>
    <t>Auto Correct</t>
  </si>
  <si>
    <t>Can you add text to the Auto Correct feature</t>
  </si>
  <si>
    <t>Page Layout</t>
  </si>
  <si>
    <t>Can you set margins and line spacing</t>
  </si>
  <si>
    <t>Indents</t>
  </si>
  <si>
    <t>Can you select Printer options</t>
  </si>
  <si>
    <t>Borders and Shading</t>
  </si>
  <si>
    <t>Can you apply borders and shading to your document</t>
  </si>
  <si>
    <t>Cut/Copy/Paste</t>
  </si>
  <si>
    <t>Do you understand how to use Cut/Copy/Paste</t>
  </si>
  <si>
    <t>Tabs</t>
  </si>
  <si>
    <t>Can you set Tabs in your document and do you understand how to change the tab type</t>
  </si>
  <si>
    <t>Can you set Indents and adjust paragraphs</t>
  </si>
  <si>
    <t>Bullet Lists</t>
  </si>
  <si>
    <t>Can you set bullet and numbering lists</t>
  </si>
  <si>
    <t>Outlining</t>
  </si>
  <si>
    <t>Can you set automatic outlines and customise the settings</t>
  </si>
  <si>
    <t>Tables</t>
  </si>
  <si>
    <t>Can you use the wizard to create tables</t>
  </si>
  <si>
    <t>Columns</t>
  </si>
  <si>
    <t>Can you apply columns in to your document</t>
  </si>
  <si>
    <t>Drawing tables</t>
  </si>
  <si>
    <t>Can you use the draw table feature</t>
  </si>
  <si>
    <t>Can you create a Mail Merge database and merge it with a Word document</t>
  </si>
  <si>
    <t>Envelopes</t>
  </si>
  <si>
    <t>Can you create a new envelope and select the option from the options available</t>
  </si>
  <si>
    <t>Table of Contents</t>
  </si>
  <si>
    <t>Can you create an automatic Table of Contents</t>
  </si>
  <si>
    <t>Index References</t>
  </si>
  <si>
    <t>Styles</t>
  </si>
  <si>
    <t>Can you use Heading styles and create your own style</t>
  </si>
  <si>
    <t>Templates</t>
  </si>
  <si>
    <t>Can you create and use Templates</t>
  </si>
  <si>
    <t>SmartArt</t>
  </si>
  <si>
    <t>Charts</t>
  </si>
  <si>
    <t>Can you create a graph in Word</t>
  </si>
  <si>
    <t>Can you use the SmartArt feature</t>
  </si>
  <si>
    <t>Can you apply Mail Merge filters/Sort options</t>
  </si>
  <si>
    <t>Can you use Fill In boxes and Ask boxes in Word</t>
  </si>
  <si>
    <t>Can you use Formulae in Tables</t>
  </si>
  <si>
    <t>Fields</t>
  </si>
  <si>
    <t>Can you add Fields in to your Word document</t>
  </si>
  <si>
    <t>Can you create Macros to automate features in Word</t>
  </si>
  <si>
    <t>Master Documents</t>
  </si>
  <si>
    <t>Can you create a Master Document and do you know how to use one</t>
  </si>
  <si>
    <t>Bibliography</t>
  </si>
  <si>
    <t>Can you  add citations to the bibliography</t>
  </si>
  <si>
    <t>Foot Note</t>
  </si>
  <si>
    <t>Can you add a Foot Note and an End Note</t>
  </si>
  <si>
    <t>Table of Authorities</t>
  </si>
  <si>
    <t>Can you insert a Table of Authorities</t>
  </si>
  <si>
    <t>Tracking</t>
  </si>
  <si>
    <t>Can you use the Tracking features to manage multiple changes to your Word document</t>
  </si>
  <si>
    <t>Hyperlinks/Bookmarks</t>
  </si>
  <si>
    <t>Can you insert a Bookmark and use Hyperlinks</t>
  </si>
  <si>
    <t>Can you create an automatic Index list</t>
  </si>
  <si>
    <t>Section Breaks</t>
  </si>
  <si>
    <t>Can you use section Breaks and do you understand how to apply them</t>
  </si>
  <si>
    <t>Formulae</t>
  </si>
  <si>
    <t>Introduction to Word</t>
  </si>
  <si>
    <t>Intermediate Word</t>
  </si>
  <si>
    <t>Advanced Word</t>
  </si>
  <si>
    <t>Introduction to PowerPoint</t>
  </si>
  <si>
    <t>Intermediate PowerPoint</t>
  </si>
  <si>
    <t>Slides</t>
  </si>
  <si>
    <t>Can you Format slide background</t>
  </si>
  <si>
    <t>Can you Format slide transition</t>
  </si>
  <si>
    <t>Slide Layout</t>
  </si>
  <si>
    <t>Can you change slide layout</t>
  </si>
  <si>
    <t>Can you add a chart</t>
  </si>
  <si>
    <t>Video</t>
  </si>
  <si>
    <t>Can you insert a movie clip</t>
  </si>
  <si>
    <t>Sound</t>
  </si>
  <si>
    <t>Can you add sound to your slide and sound to slide transition</t>
  </si>
  <si>
    <t>Drawing objects</t>
  </si>
  <si>
    <t>Can you use the drawing objects to create diagrams such as flow charts</t>
  </si>
  <si>
    <t>Slide Animation</t>
  </si>
  <si>
    <t>Can you animate your slides</t>
  </si>
  <si>
    <t>Pictures</t>
  </si>
  <si>
    <t>Slide Master</t>
  </si>
  <si>
    <t>Do you know how to save a Slide Master as a Design template</t>
  </si>
  <si>
    <t>Do you understand how the Slide master works</t>
  </si>
  <si>
    <t>Can you add pictures to your slide and use the Crop feature</t>
  </si>
  <si>
    <t>Rehearse Timings</t>
  </si>
  <si>
    <t>Can you rehearse timings and set up a slide show to run automatically</t>
  </si>
  <si>
    <t>Package for CD</t>
  </si>
  <si>
    <t>Custom Animation</t>
  </si>
  <si>
    <t>Do you know how to manually animate slide</t>
  </si>
  <si>
    <t>Do you know how to animate a chart/diagram</t>
  </si>
  <si>
    <t>Hyperlink</t>
  </si>
  <si>
    <t>Do you know how to use Hyperlinks to automate your slide show</t>
  </si>
  <si>
    <t>Linking Data</t>
  </si>
  <si>
    <t>Custom Shows</t>
  </si>
  <si>
    <t>Can you set up a Custom Show and set it to run automatically</t>
  </si>
  <si>
    <t>Can you set timing delays to animated slides</t>
  </si>
  <si>
    <t>Timing Delays</t>
  </si>
  <si>
    <t>Do you know how to use Paste Special to link data for Excel or Word</t>
  </si>
  <si>
    <t>Setting Object Animation</t>
  </si>
  <si>
    <t>Recording</t>
  </si>
  <si>
    <t>Can you add Narration to a slide</t>
  </si>
  <si>
    <t>Layering Slides</t>
  </si>
  <si>
    <t>Can you animate your slide so that it runs in sequences through several layers</t>
  </si>
  <si>
    <t>Drawing Animation</t>
  </si>
  <si>
    <t xml:space="preserve">Can you add an effect using the Scribble feature </t>
  </si>
  <si>
    <t>Do you understand how to transfer a multi media presentation from one computer to another</t>
  </si>
  <si>
    <t>Day One</t>
  </si>
  <si>
    <t>Day Two</t>
  </si>
  <si>
    <t>Can you set a project to run from either a start date or an end date</t>
  </si>
  <si>
    <t>Setting Start/End Dates</t>
  </si>
  <si>
    <t>Views/Tables/Forms</t>
  </si>
  <si>
    <t>Do you understand the difference between views/tables and forms and where to access them</t>
  </si>
  <si>
    <t>Tasks</t>
  </si>
  <si>
    <t>Can you create a task list and add objects such as Word/Excel documents to the tasks</t>
  </si>
  <si>
    <t>Filters/Groups</t>
  </si>
  <si>
    <t>Can you create filters on the tables and use the group feature to group similar tasks</t>
  </si>
  <si>
    <t>Format Gantt chart</t>
  </si>
  <si>
    <t>Working Time</t>
  </si>
  <si>
    <t>Can you change the working time for a project. For example setting Friday as a non working day</t>
  </si>
  <si>
    <t>Can you link tasks with all four links.  Do you understand when each type of link should be used</t>
  </si>
  <si>
    <t>Can you use the split task tool</t>
  </si>
  <si>
    <t>Setting Lead/Lag time</t>
  </si>
  <si>
    <t>Can you set a lead time of two day for a task and do you understand how it works</t>
  </si>
  <si>
    <t>Timescale</t>
  </si>
  <si>
    <t>Can you change the timescale for the Gantt chart</t>
  </si>
  <si>
    <t>Linking Tasks</t>
  </si>
  <si>
    <t>Splitting Tasks</t>
  </si>
  <si>
    <t>Network Diagram</t>
  </si>
  <si>
    <t>Can you add headers and footers to your print out</t>
  </si>
  <si>
    <t>Resources</t>
  </si>
  <si>
    <t>Can you create a resource list and add a resource to a task</t>
  </si>
  <si>
    <t>Task Types</t>
  </si>
  <si>
    <t>Do you understand the difference between the three main task types</t>
  </si>
  <si>
    <t>Can you set overtime for a work resource.</t>
  </si>
  <si>
    <t>Resource Levelling</t>
  </si>
  <si>
    <t>Updating</t>
  </si>
  <si>
    <t>Do you understand how to use resource levelling and can you apply the views to show the movement of tasks after levelling</t>
  </si>
  <si>
    <t>Can you update tasks using the tracking feature.</t>
  </si>
  <si>
    <t>Baseline</t>
  </si>
  <si>
    <t>Can you save a baseline and do you understand how and when to use a baseline</t>
  </si>
  <si>
    <t>Can you use the reports feature and can you create your own report</t>
  </si>
  <si>
    <t>Can you create your own table and base a report on the table</t>
  </si>
  <si>
    <t>Excel</t>
  </si>
  <si>
    <t>Can you export your project data in to Microsoft Excel</t>
  </si>
  <si>
    <t>Can you add customised field and use the formulae feature</t>
  </si>
  <si>
    <t>Can you format the Gantt chart manually and with the wizard to display such things as task name and the critical path</t>
  </si>
  <si>
    <t>Can you customise the network diagram to show information from other tables</t>
  </si>
  <si>
    <t>Constraints</t>
  </si>
  <si>
    <t>Can you apply task constraints and do you understand the difference between them</t>
  </si>
  <si>
    <t>Over allocated resources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</si>
</sst>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6" borderId="1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1" fillId="7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7" borderId="7" xfId="0" applyFont="1" applyFill="1" applyBorder="1"/>
    <xf numFmtId="0" fontId="1" fillId="7" borderId="2" xfId="0" applyFont="1" applyFill="1" applyBorder="1"/>
    <xf numFmtId="0" fontId="1" fillId="8" borderId="1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1" fillId="2" borderId="9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9" borderId="7" xfId="0" applyFont="1" applyFill="1" applyBorder="1" applyProtection="1">
      <protection locked="0"/>
    </xf>
    <xf numFmtId="0" fontId="1" fillId="9" borderId="3" xfId="0" applyFont="1" applyFill="1" applyBorder="1" applyProtection="1">
      <protection locked="0"/>
    </xf>
    <xf numFmtId="0" fontId="1" fillId="9" borderId="11" xfId="0" applyFont="1" applyFill="1" applyBorder="1" applyProtection="1">
      <protection locked="0"/>
    </xf>
    <xf numFmtId="0" fontId="1" fillId="9" borderId="4" xfId="0" applyFont="1" applyFill="1" applyBorder="1" applyProtection="1">
      <protection locked="0"/>
    </xf>
    <xf numFmtId="0" fontId="1" fillId="10" borderId="1" xfId="0" applyFont="1" applyFill="1" applyBorder="1" applyAlignment="1"/>
    <xf numFmtId="0" fontId="1" fillId="10" borderId="12" xfId="0" applyFont="1" applyFill="1" applyBorder="1" applyAlignment="1"/>
    <xf numFmtId="0" fontId="1" fillId="10" borderId="6" xfId="0" applyFont="1" applyFill="1" applyBorder="1" applyAlignment="1"/>
    <xf numFmtId="0" fontId="1" fillId="0" borderId="7" xfId="0" applyFont="1" applyBorder="1"/>
    <xf numFmtId="0" fontId="1" fillId="0" borderId="13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0" xfId="0" applyFont="1" applyBorder="1"/>
    <xf numFmtId="0" fontId="1" fillId="5" borderId="13" xfId="0" applyFont="1" applyFill="1" applyBorder="1" applyAlignment="1"/>
    <xf numFmtId="0" fontId="1" fillId="4" borderId="11" xfId="0" applyFont="1" applyFill="1" applyBorder="1"/>
    <xf numFmtId="0" fontId="1" fillId="4" borderId="15" xfId="0" applyFont="1" applyFill="1" applyBorder="1"/>
    <xf numFmtId="0" fontId="1" fillId="5" borderId="12" xfId="0" applyFont="1" applyFill="1" applyBorder="1" applyAlignment="1"/>
    <xf numFmtId="0" fontId="1" fillId="10" borderId="13" xfId="0" applyFont="1" applyFill="1" applyBorder="1" applyAlignment="1"/>
    <xf numFmtId="0" fontId="1" fillId="10" borderId="8" xfId="0" applyFont="1" applyFill="1" applyBorder="1" applyAlignment="1"/>
    <xf numFmtId="0" fontId="1" fillId="5" borderId="7" xfId="0" applyFont="1" applyFill="1" applyBorder="1" applyAlignment="1"/>
    <xf numFmtId="0" fontId="1" fillId="7" borderId="11" xfId="0" applyFont="1" applyFill="1" applyBorder="1"/>
    <xf numFmtId="0" fontId="1" fillId="7" borderId="15" xfId="0" applyFont="1" applyFill="1" applyBorder="1"/>
    <xf numFmtId="0" fontId="1" fillId="9" borderId="5" xfId="0" applyFon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0"/>
  <sheetViews>
    <sheetView showGridLines="0" tabSelected="1" workbookViewId="0">
      <selection activeCell="C1" sqref="C1:H1"/>
    </sheetView>
  </sheetViews>
  <sheetFormatPr defaultRowHeight="12.75"/>
  <cols>
    <col min="1" max="2" width="9.140625" style="1"/>
    <col min="3" max="3" width="21.85546875" style="1" bestFit="1" customWidth="1"/>
    <col min="4" max="4" width="83.2851562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>
      <c r="C1" s="62" t="s">
        <v>2</v>
      </c>
      <c r="D1" s="63"/>
      <c r="E1" s="63"/>
      <c r="F1" s="63"/>
      <c r="G1" s="63"/>
      <c r="H1" s="64"/>
    </row>
    <row r="2" spans="3:8" ht="13.5" thickBot="1">
      <c r="C2" s="2"/>
      <c r="D2" s="2"/>
      <c r="E2" s="31" t="s">
        <v>25</v>
      </c>
      <c r="F2" s="34"/>
      <c r="G2" s="35"/>
      <c r="H2" s="36"/>
    </row>
    <row r="3" spans="3:8" ht="13.5" thickBot="1">
      <c r="C3" s="3" t="s">
        <v>0</v>
      </c>
      <c r="D3" s="4" t="s">
        <v>1</v>
      </c>
      <c r="E3" s="27"/>
      <c r="F3" s="37"/>
      <c r="G3" s="38"/>
      <c r="H3" s="39"/>
    </row>
    <row r="4" spans="3:8">
      <c r="C4" s="5" t="s">
        <v>3</v>
      </c>
      <c r="D4" s="5" t="s">
        <v>24</v>
      </c>
      <c r="E4" s="29"/>
      <c r="F4" s="37"/>
      <c r="G4" s="38"/>
      <c r="H4" s="39"/>
    </row>
    <row r="5" spans="3:8">
      <c r="C5" s="6" t="s">
        <v>4</v>
      </c>
      <c r="D5" s="6" t="s">
        <v>5</v>
      </c>
      <c r="E5" s="29"/>
      <c r="F5" s="37"/>
      <c r="G5" s="38"/>
      <c r="H5" s="39"/>
    </row>
    <row r="6" spans="3:8">
      <c r="C6" s="6" t="s">
        <v>6</v>
      </c>
      <c r="D6" s="6" t="s">
        <v>7</v>
      </c>
      <c r="E6" s="29"/>
      <c r="F6" s="37"/>
      <c r="G6" s="38"/>
      <c r="H6" s="39"/>
    </row>
    <row r="7" spans="3:8">
      <c r="C7" s="6" t="s">
        <v>8</v>
      </c>
      <c r="D7" s="6" t="s">
        <v>11</v>
      </c>
      <c r="E7" s="29"/>
      <c r="F7" s="37"/>
      <c r="G7" s="38"/>
      <c r="H7" s="39"/>
    </row>
    <row r="8" spans="3:8">
      <c r="C8" s="6" t="s">
        <v>9</v>
      </c>
      <c r="D8" s="6" t="s">
        <v>10</v>
      </c>
      <c r="E8" s="29"/>
      <c r="F8" s="37"/>
      <c r="G8" s="38"/>
      <c r="H8" s="39"/>
    </row>
    <row r="9" spans="3:8">
      <c r="C9" s="6" t="s">
        <v>12</v>
      </c>
      <c r="D9" s="6" t="s">
        <v>13</v>
      </c>
      <c r="E9" s="29"/>
      <c r="F9" s="37"/>
      <c r="G9" s="38"/>
      <c r="H9" s="39"/>
    </row>
    <row r="10" spans="3:8">
      <c r="C10" s="6" t="s">
        <v>14</v>
      </c>
      <c r="D10" s="6" t="s">
        <v>15</v>
      </c>
      <c r="E10" s="29"/>
      <c r="F10" s="37"/>
      <c r="G10" s="38"/>
      <c r="H10" s="39"/>
    </row>
    <row r="11" spans="3:8">
      <c r="C11" s="6" t="s">
        <v>16</v>
      </c>
      <c r="D11" s="6" t="s">
        <v>17</v>
      </c>
      <c r="E11" s="29"/>
      <c r="F11" s="37"/>
      <c r="G11" s="38"/>
      <c r="H11" s="39"/>
    </row>
    <row r="12" spans="3:8">
      <c r="C12" s="6" t="s">
        <v>18</v>
      </c>
      <c r="D12" s="6" t="s">
        <v>19</v>
      </c>
      <c r="E12" s="29"/>
      <c r="F12" s="37"/>
      <c r="G12" s="38"/>
      <c r="H12" s="39"/>
    </row>
    <row r="13" spans="3:8">
      <c r="C13" s="6" t="s">
        <v>50</v>
      </c>
      <c r="D13" s="6" t="s">
        <v>51</v>
      </c>
      <c r="E13" s="29"/>
      <c r="F13" s="37"/>
      <c r="G13" s="38"/>
      <c r="H13" s="39"/>
    </row>
    <row r="14" spans="3:8" ht="13.5" thickBot="1">
      <c r="C14" s="6" t="s">
        <v>20</v>
      </c>
      <c r="D14" s="6" t="s">
        <v>21</v>
      </c>
      <c r="E14" s="29"/>
      <c r="F14" s="37"/>
      <c r="G14" s="38"/>
      <c r="H14" s="39"/>
    </row>
    <row r="15" spans="3:8" ht="13.5" thickBot="1">
      <c r="C15" s="7" t="s">
        <v>22</v>
      </c>
      <c r="D15" s="7" t="s">
        <v>23</v>
      </c>
      <c r="E15" s="29"/>
      <c r="F15" s="8" t="s">
        <v>27</v>
      </c>
      <c r="G15" s="38"/>
      <c r="H15" s="39"/>
    </row>
    <row r="16" spans="3:8" ht="13.5" thickBot="1">
      <c r="E16" s="9">
        <f>SUM(E4:E15)</f>
        <v>0</v>
      </c>
      <c r="F16" s="8">
        <f>SUM(E16:E16)</f>
        <v>0</v>
      </c>
      <c r="G16" s="40"/>
      <c r="H16" s="41"/>
    </row>
    <row r="17" spans="3:8" ht="13.5" thickBot="1">
      <c r="E17" s="65" t="str">
        <f>CONCATENATE("Course Required "&amp;IF(F16=0,"",IF(F16&lt;24,"Introduction ","Intermediate ")))</f>
        <v xml:space="preserve">Course Required </v>
      </c>
      <c r="F17" s="66"/>
      <c r="G17" s="66"/>
      <c r="H17" s="66"/>
    </row>
    <row r="18" spans="3:8" ht="13.5" thickBot="1">
      <c r="C18" s="59" t="s">
        <v>26</v>
      </c>
      <c r="D18" s="60"/>
      <c r="E18" s="60"/>
      <c r="F18" s="60"/>
      <c r="G18" s="60"/>
      <c r="H18" s="61"/>
    </row>
    <row r="19" spans="3:8" ht="13.5" thickBot="1">
      <c r="C19" s="2"/>
      <c r="D19" s="2"/>
      <c r="E19" s="42" t="s">
        <v>25</v>
      </c>
      <c r="F19" s="34"/>
      <c r="G19" s="35"/>
      <c r="H19" s="36"/>
    </row>
    <row r="20" spans="3:8" ht="13.5" thickBot="1">
      <c r="C20" s="10" t="s">
        <v>0</v>
      </c>
      <c r="D20" s="11" t="s">
        <v>1</v>
      </c>
      <c r="E20" s="12"/>
      <c r="F20" s="37"/>
      <c r="G20" s="38"/>
      <c r="H20" s="39"/>
    </row>
    <row r="21" spans="3:8">
      <c r="C21" s="13" t="s">
        <v>28</v>
      </c>
      <c r="D21" s="13" t="s">
        <v>29</v>
      </c>
      <c r="E21" s="29"/>
      <c r="F21" s="37"/>
      <c r="G21" s="38"/>
      <c r="H21" s="39"/>
    </row>
    <row r="22" spans="3:8">
      <c r="C22" s="14" t="s">
        <v>30</v>
      </c>
      <c r="D22" s="14" t="s">
        <v>31</v>
      </c>
      <c r="E22" s="29"/>
      <c r="F22" s="37"/>
      <c r="G22" s="38"/>
      <c r="H22" s="39"/>
    </row>
    <row r="23" spans="3:8">
      <c r="C23" s="14" t="s">
        <v>32</v>
      </c>
      <c r="D23" s="14" t="s">
        <v>33</v>
      </c>
      <c r="E23" s="29"/>
      <c r="F23" s="37"/>
      <c r="G23" s="38"/>
      <c r="H23" s="39"/>
    </row>
    <row r="24" spans="3:8">
      <c r="C24" s="14" t="s">
        <v>34</v>
      </c>
      <c r="D24" s="14" t="s">
        <v>35</v>
      </c>
      <c r="E24" s="29"/>
      <c r="F24" s="37"/>
      <c r="G24" s="38"/>
      <c r="H24" s="39"/>
    </row>
    <row r="25" spans="3:8">
      <c r="C25" s="14" t="s">
        <v>36</v>
      </c>
      <c r="D25" s="14" t="s">
        <v>37</v>
      </c>
      <c r="E25" s="29"/>
      <c r="F25" s="37"/>
      <c r="G25" s="38"/>
      <c r="H25" s="39"/>
    </row>
    <row r="26" spans="3:8">
      <c r="C26" s="14" t="s">
        <v>49</v>
      </c>
      <c r="D26" s="14" t="s">
        <v>38</v>
      </c>
      <c r="E26" s="29"/>
      <c r="F26" s="37"/>
      <c r="G26" s="38"/>
      <c r="H26" s="39"/>
    </row>
    <row r="27" spans="3:8">
      <c r="C27" s="14" t="s">
        <v>39</v>
      </c>
      <c r="D27" s="14" t="s">
        <v>40</v>
      </c>
      <c r="E27" s="29"/>
      <c r="F27" s="37"/>
      <c r="G27" s="38"/>
      <c r="H27" s="39"/>
    </row>
    <row r="28" spans="3:8">
      <c r="C28" s="14" t="s">
        <v>41</v>
      </c>
      <c r="D28" s="14" t="s">
        <v>42</v>
      </c>
      <c r="E28" s="29"/>
      <c r="F28" s="37"/>
      <c r="G28" s="38"/>
      <c r="H28" s="39"/>
    </row>
    <row r="29" spans="3:8">
      <c r="C29" s="14" t="s">
        <v>43</v>
      </c>
      <c r="D29" s="14" t="s">
        <v>44</v>
      </c>
      <c r="E29" s="29"/>
      <c r="F29" s="37"/>
      <c r="G29" s="38"/>
      <c r="H29" s="39"/>
    </row>
    <row r="30" spans="3:8">
      <c r="C30" s="14" t="s">
        <v>45</v>
      </c>
      <c r="D30" s="14" t="s">
        <v>46</v>
      </c>
      <c r="E30" s="29"/>
      <c r="F30" s="37"/>
      <c r="G30" s="38"/>
      <c r="H30" s="39"/>
    </row>
    <row r="31" spans="3:8" ht="13.5" thickBot="1">
      <c r="C31" s="14" t="s">
        <v>59</v>
      </c>
      <c r="D31" s="14" t="s">
        <v>60</v>
      </c>
      <c r="E31" s="29"/>
      <c r="F31" s="37"/>
      <c r="G31" s="38"/>
      <c r="H31" s="39"/>
    </row>
    <row r="32" spans="3:8" ht="13.5" thickBot="1">
      <c r="C32" s="15" t="s">
        <v>47</v>
      </c>
      <c r="D32" s="15" t="s">
        <v>48</v>
      </c>
      <c r="E32" s="29"/>
      <c r="F32" s="11" t="s">
        <v>27</v>
      </c>
      <c r="G32" s="38"/>
      <c r="H32" s="39"/>
    </row>
    <row r="33" spans="3:8" ht="13.5" thickBot="1">
      <c r="E33" s="17">
        <f>SUM(E21:E32)</f>
        <v>0</v>
      </c>
      <c r="F33" s="11">
        <f>SUM(E33:E33)</f>
        <v>0</v>
      </c>
      <c r="G33" s="40"/>
      <c r="H33" s="41"/>
    </row>
    <row r="34" spans="3:8" ht="13.5" thickBot="1">
      <c r="E34" s="67" t="str">
        <f>CONCATENATE("Course Required "&amp;IF(F33=0,"",IF(F33&lt;24,"Intermediate ","Advanced ")))</f>
        <v xml:space="preserve">Course Required </v>
      </c>
      <c r="F34" s="68"/>
      <c r="G34" s="68"/>
      <c r="H34" s="69"/>
    </row>
    <row r="35" spans="3:8" ht="13.5" thickBot="1">
      <c r="C35" s="55" t="s">
        <v>52</v>
      </c>
      <c r="D35" s="56"/>
      <c r="E35" s="56"/>
      <c r="F35" s="57"/>
      <c r="G35" s="57"/>
      <c r="H35" s="58"/>
    </row>
    <row r="36" spans="3:8" ht="13.5" thickBot="1">
      <c r="E36" s="31" t="s">
        <v>25</v>
      </c>
      <c r="F36" s="34"/>
      <c r="G36" s="35"/>
      <c r="H36" s="36"/>
    </row>
    <row r="37" spans="3:8" ht="13.5" thickBot="1">
      <c r="C37" s="18" t="s">
        <v>0</v>
      </c>
      <c r="D37" s="19" t="s">
        <v>1</v>
      </c>
      <c r="E37" s="20"/>
      <c r="F37" s="37"/>
      <c r="G37" s="38"/>
      <c r="H37" s="39"/>
    </row>
    <row r="38" spans="3:8">
      <c r="C38" s="21" t="s">
        <v>53</v>
      </c>
      <c r="D38" s="22" t="s">
        <v>54</v>
      </c>
      <c r="E38" s="29"/>
      <c r="F38" s="37"/>
      <c r="G38" s="38"/>
      <c r="H38" s="39"/>
    </row>
    <row r="39" spans="3:8">
      <c r="C39" s="23" t="s">
        <v>55</v>
      </c>
      <c r="D39" s="24" t="s">
        <v>56</v>
      </c>
      <c r="E39" s="29"/>
      <c r="F39" s="37"/>
      <c r="G39" s="38"/>
      <c r="H39" s="39"/>
    </row>
    <row r="40" spans="3:8">
      <c r="C40" s="23" t="s">
        <v>57</v>
      </c>
      <c r="D40" s="24" t="s">
        <v>58</v>
      </c>
      <c r="E40" s="29"/>
      <c r="F40" s="37"/>
      <c r="G40" s="38"/>
      <c r="H40" s="39"/>
    </row>
    <row r="41" spans="3:8">
      <c r="C41" s="23" t="s">
        <v>61</v>
      </c>
      <c r="D41" s="24" t="s">
        <v>72</v>
      </c>
      <c r="E41" s="29"/>
      <c r="F41" s="37"/>
      <c r="G41" s="38"/>
      <c r="H41" s="39"/>
    </row>
    <row r="42" spans="3:8">
      <c r="C42" s="23" t="s">
        <v>62</v>
      </c>
      <c r="D42" s="24" t="s">
        <v>63</v>
      </c>
      <c r="E42" s="29"/>
      <c r="F42" s="37"/>
      <c r="G42" s="38"/>
      <c r="H42" s="39"/>
    </row>
    <row r="43" spans="3:8">
      <c r="C43" s="23" t="s">
        <v>64</v>
      </c>
      <c r="D43" s="24" t="s">
        <v>65</v>
      </c>
      <c r="E43" s="29"/>
      <c r="F43" s="37"/>
      <c r="G43" s="38"/>
      <c r="H43" s="39"/>
    </row>
    <row r="44" spans="3:8">
      <c r="C44" s="23" t="s">
        <v>66</v>
      </c>
      <c r="D44" s="24" t="s">
        <v>67</v>
      </c>
      <c r="E44" s="29"/>
      <c r="F44" s="37"/>
      <c r="G44" s="38"/>
      <c r="H44" s="39"/>
    </row>
    <row r="45" spans="3:8">
      <c r="C45" s="23" t="s">
        <v>68</v>
      </c>
      <c r="D45" s="24" t="s">
        <v>69</v>
      </c>
      <c r="E45" s="29"/>
      <c r="F45" s="37"/>
      <c r="G45" s="38"/>
      <c r="H45" s="39"/>
    </row>
    <row r="46" spans="3:8">
      <c r="C46" s="23" t="s">
        <v>70</v>
      </c>
      <c r="D46" s="24" t="s">
        <v>71</v>
      </c>
      <c r="E46" s="29"/>
      <c r="F46" s="37"/>
      <c r="G46" s="38"/>
      <c r="H46" s="39"/>
    </row>
    <row r="47" spans="3:8" ht="13.5" thickBot="1">
      <c r="C47" s="23" t="s">
        <v>73</v>
      </c>
      <c r="D47" s="24" t="s">
        <v>74</v>
      </c>
      <c r="E47" s="29"/>
      <c r="F47" s="37"/>
      <c r="G47" s="38"/>
      <c r="H47" s="39"/>
    </row>
    <row r="48" spans="3:8" ht="13.5" thickBot="1">
      <c r="C48" s="25" t="s">
        <v>75</v>
      </c>
      <c r="D48" s="26" t="s">
        <v>76</v>
      </c>
      <c r="E48" s="29"/>
      <c r="F48" s="8" t="s">
        <v>27</v>
      </c>
      <c r="G48" s="38"/>
      <c r="H48" s="39"/>
    </row>
    <row r="49" spans="5:8" ht="13.5" thickBot="1">
      <c r="E49" s="9">
        <f>SUM(E37:E48)</f>
        <v>0</v>
      </c>
      <c r="F49" s="8">
        <f>SUM(E49:E49)</f>
        <v>0</v>
      </c>
      <c r="G49" s="40"/>
      <c r="H49" s="41"/>
    </row>
    <row r="50" spans="5:8" ht="13.5" thickBot="1">
      <c r="E50" s="52" t="str">
        <f>CONCATENATE("Course Required "&amp;IF(F49=0,"",IF(F49&lt;22,"Advanced","None ")))</f>
        <v xml:space="preserve">Course Required </v>
      </c>
      <c r="F50" s="53"/>
      <c r="G50" s="53"/>
      <c r="H50" s="54"/>
    </row>
  </sheetData>
  <sheetProtection sheet="1" objects="1" scenarios="1"/>
  <mergeCells count="6">
    <mergeCell ref="E50:H50"/>
    <mergeCell ref="C35:H35"/>
    <mergeCell ref="C18:H18"/>
    <mergeCell ref="C1:H1"/>
    <mergeCell ref="E17:H17"/>
    <mergeCell ref="E34:H34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4:E15 E21:E32 E38:E48">
      <formula1>"1,2,3"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50"/>
  <sheetViews>
    <sheetView showGridLines="0" workbookViewId="0">
      <selection activeCell="E34" sqref="E34:H34"/>
    </sheetView>
  </sheetViews>
  <sheetFormatPr defaultRowHeight="12.75"/>
  <cols>
    <col min="1" max="2" width="9.140625" style="1"/>
    <col min="3" max="3" width="21.85546875" style="1" bestFit="1" customWidth="1"/>
    <col min="4" max="4" width="83.2851562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>
      <c r="C1" s="62" t="s">
        <v>77</v>
      </c>
      <c r="D1" s="63"/>
      <c r="E1" s="63"/>
      <c r="F1" s="63"/>
      <c r="G1" s="63"/>
      <c r="H1" s="64"/>
    </row>
    <row r="2" spans="3:8" ht="13.5" thickBot="1">
      <c r="C2" s="2"/>
      <c r="D2" s="2"/>
      <c r="E2" s="31" t="s">
        <v>25</v>
      </c>
      <c r="F2" s="34"/>
      <c r="G2" s="35"/>
      <c r="H2" s="36"/>
    </row>
    <row r="3" spans="3:8" ht="13.5" thickBot="1">
      <c r="C3" s="3" t="s">
        <v>0</v>
      </c>
      <c r="D3" s="4" t="s">
        <v>1</v>
      </c>
      <c r="E3" s="27"/>
      <c r="F3" s="37"/>
      <c r="G3" s="38"/>
      <c r="H3" s="39"/>
    </row>
    <row r="4" spans="3:8">
      <c r="C4" s="5" t="s">
        <v>80</v>
      </c>
      <c r="D4" s="5" t="s">
        <v>81</v>
      </c>
      <c r="E4" s="29"/>
      <c r="F4" s="37"/>
      <c r="G4" s="38"/>
      <c r="H4" s="39"/>
    </row>
    <row r="5" spans="3:8">
      <c r="C5" s="6" t="s">
        <v>82</v>
      </c>
      <c r="D5" s="6" t="s">
        <v>83</v>
      </c>
      <c r="E5" s="29"/>
      <c r="F5" s="37"/>
      <c r="G5" s="38"/>
      <c r="H5" s="39"/>
    </row>
    <row r="6" spans="3:8">
      <c r="C6" s="6" t="s">
        <v>43</v>
      </c>
      <c r="D6" s="6" t="s">
        <v>84</v>
      </c>
      <c r="E6" s="29"/>
      <c r="F6" s="37"/>
      <c r="G6" s="38"/>
      <c r="H6" s="39"/>
    </row>
    <row r="7" spans="3:8">
      <c r="C7" s="6" t="s">
        <v>85</v>
      </c>
      <c r="D7" s="6" t="s">
        <v>86</v>
      </c>
      <c r="E7" s="29"/>
      <c r="F7" s="37"/>
      <c r="G7" s="38"/>
      <c r="H7" s="39"/>
    </row>
    <row r="8" spans="3:8">
      <c r="C8" s="6" t="s">
        <v>87</v>
      </c>
      <c r="D8" s="6" t="s">
        <v>88</v>
      </c>
      <c r="E8" s="29"/>
      <c r="F8" s="37"/>
      <c r="G8" s="38"/>
      <c r="H8" s="39"/>
    </row>
    <row r="9" spans="3:8">
      <c r="C9" s="6" t="s">
        <v>89</v>
      </c>
      <c r="D9" s="6" t="s">
        <v>90</v>
      </c>
      <c r="E9" s="29"/>
      <c r="F9" s="37"/>
      <c r="G9" s="38"/>
      <c r="H9" s="39"/>
    </row>
    <row r="10" spans="3:8">
      <c r="C10" s="6" t="s">
        <v>91</v>
      </c>
      <c r="D10" s="6" t="s">
        <v>92</v>
      </c>
      <c r="E10" s="29"/>
      <c r="F10" s="37"/>
      <c r="G10" s="38"/>
      <c r="H10" s="39"/>
    </row>
    <row r="11" spans="3:8">
      <c r="C11" s="6" t="s">
        <v>93</v>
      </c>
      <c r="D11" s="6" t="s">
        <v>94</v>
      </c>
      <c r="E11" s="29"/>
      <c r="F11" s="37"/>
      <c r="G11" s="38"/>
      <c r="H11" s="39"/>
    </row>
    <row r="12" spans="3:8">
      <c r="C12" s="6" t="s">
        <v>95</v>
      </c>
      <c r="D12" s="6" t="s">
        <v>96</v>
      </c>
      <c r="E12" s="29"/>
      <c r="F12" s="37"/>
      <c r="G12" s="38"/>
      <c r="H12" s="39"/>
    </row>
    <row r="13" spans="3:8">
      <c r="C13" s="6" t="s">
        <v>50</v>
      </c>
      <c r="D13" s="6" t="s">
        <v>97</v>
      </c>
      <c r="E13" s="29"/>
      <c r="F13" s="37"/>
      <c r="G13" s="38"/>
      <c r="H13" s="39"/>
    </row>
    <row r="14" spans="3:8" ht="13.5" thickBot="1">
      <c r="C14" s="6" t="s">
        <v>20</v>
      </c>
      <c r="D14" s="6" t="s">
        <v>21</v>
      </c>
      <c r="E14" s="29"/>
      <c r="F14" s="37"/>
      <c r="G14" s="38"/>
      <c r="H14" s="39"/>
    </row>
    <row r="15" spans="3:8" ht="13.5" thickBot="1">
      <c r="C15" s="7" t="s">
        <v>98</v>
      </c>
      <c r="D15" s="7" t="s">
        <v>99</v>
      </c>
      <c r="E15" s="29"/>
      <c r="F15" s="8" t="s">
        <v>27</v>
      </c>
      <c r="G15" s="38"/>
      <c r="H15" s="39"/>
    </row>
    <row r="16" spans="3:8" ht="13.5" thickBot="1">
      <c r="E16" s="9">
        <f>SUM(E4:E15)</f>
        <v>0</v>
      </c>
      <c r="F16" s="8">
        <f>SUM(E16:E16)</f>
        <v>0</v>
      </c>
      <c r="G16" s="40"/>
      <c r="H16" s="41"/>
    </row>
    <row r="17" spans="3:8" ht="13.5" thickBot="1">
      <c r="E17" s="65" t="str">
        <f>CONCATENATE("Course Required "&amp;IF(F16=0,"",IF(F16&lt;24,"Introduction ","Intermediate ")))</f>
        <v xml:space="preserve">Course Required </v>
      </c>
      <c r="F17" s="66"/>
      <c r="G17" s="66"/>
      <c r="H17" s="66"/>
    </row>
    <row r="18" spans="3:8" ht="13.5" thickBot="1">
      <c r="C18" s="59" t="s">
        <v>78</v>
      </c>
      <c r="D18" s="60"/>
      <c r="E18" s="60"/>
      <c r="F18" s="60"/>
      <c r="G18" s="60"/>
      <c r="H18" s="61"/>
    </row>
    <row r="19" spans="3:8" ht="13.5" thickBot="1">
      <c r="C19" s="2"/>
      <c r="D19" s="2"/>
      <c r="E19" s="45" t="s">
        <v>25</v>
      </c>
      <c r="F19" s="45"/>
      <c r="G19" s="45"/>
    </row>
    <row r="20" spans="3:8" ht="13.5" thickBot="1">
      <c r="C20" s="10" t="s">
        <v>0</v>
      </c>
      <c r="D20" s="11" t="s">
        <v>1</v>
      </c>
      <c r="E20" s="12"/>
      <c r="F20" s="34"/>
      <c r="G20" s="35"/>
      <c r="H20" s="36"/>
    </row>
    <row r="21" spans="3:8">
      <c r="C21" s="13" t="s">
        <v>100</v>
      </c>
      <c r="D21" s="13" t="s">
        <v>107</v>
      </c>
      <c r="E21" s="29"/>
      <c r="F21" s="37"/>
      <c r="G21" s="38"/>
      <c r="H21" s="39"/>
    </row>
    <row r="22" spans="3:8">
      <c r="C22" s="14" t="s">
        <v>101</v>
      </c>
      <c r="D22" s="14" t="s">
        <v>106</v>
      </c>
      <c r="E22" s="29"/>
      <c r="F22" s="37"/>
      <c r="G22" s="38"/>
      <c r="H22" s="39"/>
    </row>
    <row r="23" spans="3:8">
      <c r="C23" s="14" t="s">
        <v>102</v>
      </c>
      <c r="D23" s="14" t="s">
        <v>105</v>
      </c>
      <c r="E23" s="29"/>
      <c r="F23" s="37"/>
      <c r="G23" s="38"/>
      <c r="H23" s="39"/>
    </row>
    <row r="24" spans="3:8">
      <c r="C24" s="14" t="s">
        <v>103</v>
      </c>
      <c r="D24" s="14" t="s">
        <v>104</v>
      </c>
      <c r="E24" s="29"/>
      <c r="F24" s="37"/>
      <c r="G24" s="38"/>
      <c r="H24" s="39"/>
    </row>
    <row r="25" spans="3:8">
      <c r="C25" s="14" t="s">
        <v>108</v>
      </c>
      <c r="D25" s="14" t="s">
        <v>109</v>
      </c>
      <c r="E25" s="29"/>
      <c r="F25" s="37"/>
      <c r="G25" s="38"/>
      <c r="H25" s="39"/>
    </row>
    <row r="26" spans="3:8">
      <c r="C26" s="14" t="s">
        <v>110</v>
      </c>
      <c r="D26" s="14" t="s">
        <v>111</v>
      </c>
      <c r="E26" s="29"/>
      <c r="F26" s="37"/>
      <c r="G26" s="38"/>
      <c r="H26" s="39"/>
    </row>
    <row r="27" spans="3:8">
      <c r="C27" s="14" t="s">
        <v>113</v>
      </c>
      <c r="D27" s="14" t="s">
        <v>112</v>
      </c>
      <c r="E27" s="29"/>
      <c r="F27" s="37"/>
      <c r="G27" s="38"/>
      <c r="H27" s="39"/>
    </row>
    <row r="28" spans="3:8">
      <c r="C28" s="14" t="s">
        <v>43</v>
      </c>
      <c r="D28" s="14" t="s">
        <v>114</v>
      </c>
      <c r="E28" s="29"/>
      <c r="F28" s="37"/>
      <c r="G28" s="38"/>
      <c r="H28" s="39"/>
    </row>
    <row r="29" spans="3:8">
      <c r="C29" s="14" t="s">
        <v>115</v>
      </c>
      <c r="D29" s="14" t="s">
        <v>116</v>
      </c>
      <c r="E29" s="29"/>
      <c r="F29" s="37"/>
      <c r="G29" s="38"/>
      <c r="H29" s="39"/>
    </row>
    <row r="30" spans="3:8">
      <c r="C30" s="14" t="s">
        <v>120</v>
      </c>
      <c r="D30" s="14" t="s">
        <v>117</v>
      </c>
      <c r="E30" s="29"/>
      <c r="F30" s="37"/>
      <c r="G30" s="38"/>
      <c r="H30" s="39"/>
    </row>
    <row r="31" spans="3:8" ht="13.5" thickBot="1">
      <c r="C31" s="14" t="s">
        <v>118</v>
      </c>
      <c r="D31" s="14" t="s">
        <v>119</v>
      </c>
      <c r="E31" s="29"/>
      <c r="F31" s="37"/>
      <c r="G31" s="38"/>
      <c r="H31" s="39"/>
    </row>
    <row r="32" spans="3:8" ht="13.5" thickBot="1">
      <c r="C32" s="15" t="s">
        <v>121</v>
      </c>
      <c r="D32" s="15" t="s">
        <v>122</v>
      </c>
      <c r="E32" s="29"/>
      <c r="F32" s="11" t="s">
        <v>27</v>
      </c>
      <c r="G32" s="38"/>
      <c r="H32" s="39"/>
    </row>
    <row r="33" spans="3:8" ht="13.5" thickBot="1">
      <c r="E33" s="17">
        <f>SUM(E21:E32)</f>
        <v>0</v>
      </c>
      <c r="F33" s="11">
        <f>SUM(E33:E33)</f>
        <v>0</v>
      </c>
      <c r="G33" s="40"/>
      <c r="H33" s="41"/>
    </row>
    <row r="34" spans="3:8" ht="13.5" thickBot="1">
      <c r="E34" s="67" t="str">
        <f>CONCATENATE("Course Required "&amp;IF(F33=0,"",IF(F33&lt;24,"Intermediate ","Advanced ")))</f>
        <v xml:space="preserve">Course Required </v>
      </c>
      <c r="F34" s="68"/>
      <c r="G34" s="68"/>
      <c r="H34" s="69"/>
    </row>
    <row r="35" spans="3:8" ht="13.5" thickBot="1">
      <c r="C35" s="55" t="s">
        <v>79</v>
      </c>
      <c r="D35" s="56"/>
      <c r="E35" s="56"/>
      <c r="F35" s="56"/>
      <c r="G35" s="56"/>
      <c r="H35" s="70"/>
    </row>
    <row r="36" spans="3:8" ht="13.5" thickBot="1">
      <c r="E36" s="31" t="s">
        <v>25</v>
      </c>
      <c r="F36" s="46"/>
      <c r="G36" s="47"/>
    </row>
    <row r="37" spans="3:8" ht="13.5" thickBot="1">
      <c r="C37" s="18" t="s">
        <v>0</v>
      </c>
      <c r="D37" s="19" t="s">
        <v>1</v>
      </c>
      <c r="E37" s="20"/>
      <c r="F37" s="34"/>
      <c r="G37" s="35"/>
      <c r="H37" s="36"/>
    </row>
    <row r="38" spans="3:8">
      <c r="C38" s="21" t="s">
        <v>125</v>
      </c>
      <c r="D38" s="22" t="s">
        <v>140</v>
      </c>
      <c r="E38" s="29"/>
      <c r="F38" s="37"/>
      <c r="G38" s="38"/>
      <c r="H38" s="39"/>
    </row>
    <row r="39" spans="3:8">
      <c r="C39" s="23" t="s">
        <v>68</v>
      </c>
      <c r="D39" s="24" t="s">
        <v>123</v>
      </c>
      <c r="E39" s="29"/>
      <c r="F39" s="37"/>
      <c r="G39" s="38"/>
      <c r="H39" s="39"/>
    </row>
    <row r="40" spans="3:8">
      <c r="C40" s="23" t="s">
        <v>124</v>
      </c>
      <c r="D40" s="24" t="s">
        <v>126</v>
      </c>
      <c r="E40" s="29"/>
      <c r="F40" s="37"/>
      <c r="G40" s="38"/>
      <c r="H40" s="39"/>
    </row>
    <row r="41" spans="3:8">
      <c r="C41" s="23" t="s">
        <v>64</v>
      </c>
      <c r="D41" s="24" t="s">
        <v>127</v>
      </c>
      <c r="E41" s="29"/>
      <c r="F41" s="37"/>
      <c r="G41" s="38"/>
      <c r="H41" s="39"/>
    </row>
    <row r="42" spans="3:8">
      <c r="C42" s="23" t="s">
        <v>128</v>
      </c>
      <c r="D42" s="24" t="s">
        <v>129</v>
      </c>
      <c r="E42" s="29"/>
      <c r="F42" s="37"/>
      <c r="G42" s="38"/>
      <c r="H42" s="39"/>
    </row>
    <row r="43" spans="3:8">
      <c r="C43" s="23" t="s">
        <v>130</v>
      </c>
      <c r="D43" s="24" t="s">
        <v>131</v>
      </c>
      <c r="E43" s="29"/>
      <c r="F43" s="37"/>
      <c r="G43" s="38"/>
      <c r="H43" s="39"/>
    </row>
    <row r="44" spans="3:8">
      <c r="C44" s="23" t="s">
        <v>132</v>
      </c>
      <c r="D44" s="24" t="s">
        <v>133</v>
      </c>
      <c r="E44" s="29"/>
      <c r="F44" s="37"/>
      <c r="G44" s="38"/>
      <c r="H44" s="39"/>
    </row>
    <row r="45" spans="3:8">
      <c r="C45" s="23" t="s">
        <v>134</v>
      </c>
      <c r="D45" s="24" t="s">
        <v>135</v>
      </c>
      <c r="E45" s="29"/>
      <c r="F45" s="37"/>
      <c r="G45" s="38"/>
      <c r="H45" s="39"/>
    </row>
    <row r="46" spans="3:8">
      <c r="C46" s="23" t="s">
        <v>136</v>
      </c>
      <c r="D46" s="24" t="s">
        <v>137</v>
      </c>
      <c r="E46" s="29"/>
      <c r="F46" s="37"/>
      <c r="G46" s="38"/>
      <c r="H46" s="39"/>
    </row>
    <row r="47" spans="3:8">
      <c r="C47" s="23" t="s">
        <v>138</v>
      </c>
      <c r="D47" s="24" t="s">
        <v>139</v>
      </c>
      <c r="E47" s="29"/>
      <c r="F47" s="37"/>
      <c r="G47" s="38"/>
      <c r="H47" s="39"/>
    </row>
    <row r="48" spans="3:8" ht="13.5" thickBot="1">
      <c r="C48" s="25" t="s">
        <v>141</v>
      </c>
      <c r="D48" s="26" t="s">
        <v>142</v>
      </c>
      <c r="E48" s="29"/>
      <c r="F48" s="43" t="s">
        <v>27</v>
      </c>
      <c r="G48" s="38"/>
      <c r="H48" s="39"/>
    </row>
    <row r="49" spans="5:8" ht="13.5" thickBot="1">
      <c r="E49" s="9">
        <f>SUM(E37:E48)</f>
        <v>0</v>
      </c>
      <c r="F49" s="8">
        <f>SUM(E49:E49)</f>
        <v>0</v>
      </c>
      <c r="G49" s="40"/>
      <c r="H49" s="41"/>
    </row>
    <row r="50" spans="5:8" ht="13.5" thickBot="1">
      <c r="E50" s="52" t="str">
        <f>CONCATENATE("Course Required "&amp;IF(F49=0,"",IF(F49&lt;22,"Advanced","None ")))</f>
        <v xml:space="preserve">Course Required </v>
      </c>
      <c r="F50" s="71"/>
      <c r="G50" s="71"/>
      <c r="H50" s="72"/>
    </row>
  </sheetData>
  <sheetProtection sheet="1" objects="1" scenarios="1"/>
  <mergeCells count="6">
    <mergeCell ref="C35:H35"/>
    <mergeCell ref="E50:H50"/>
    <mergeCell ref="C1:H1"/>
    <mergeCell ref="E17:H17"/>
    <mergeCell ref="C18:H18"/>
    <mergeCell ref="E34:H34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4:E15 E21:E32 E38:E48">
      <formula1>"1,2,3"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51"/>
  <sheetViews>
    <sheetView showGridLines="0" topLeftCell="A4" workbookViewId="0">
      <selection activeCell="E14" sqref="E4:E14"/>
    </sheetView>
  </sheetViews>
  <sheetFormatPr defaultRowHeight="12.75"/>
  <cols>
    <col min="1" max="2" width="9.140625" style="1"/>
    <col min="3" max="3" width="21.85546875" style="1" bestFit="1" customWidth="1"/>
    <col min="4" max="4" width="83.2851562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>
      <c r="C1" s="62" t="s">
        <v>208</v>
      </c>
      <c r="D1" s="63"/>
      <c r="E1" s="63"/>
      <c r="F1" s="63"/>
      <c r="G1" s="63"/>
      <c r="H1" s="64"/>
    </row>
    <row r="2" spans="3:8" ht="13.5" thickBot="1">
      <c r="C2" s="2"/>
      <c r="D2" s="2"/>
      <c r="E2" s="31" t="s">
        <v>25</v>
      </c>
      <c r="F2" s="32"/>
      <c r="G2" s="33"/>
      <c r="H2" s="36"/>
    </row>
    <row r="3" spans="3:8" ht="13.5" thickBot="1">
      <c r="C3" s="3" t="s">
        <v>0</v>
      </c>
      <c r="D3" s="4" t="s">
        <v>1</v>
      </c>
      <c r="E3" s="27"/>
      <c r="F3" s="38"/>
      <c r="G3" s="38"/>
      <c r="H3" s="39"/>
    </row>
    <row r="4" spans="3:8">
      <c r="C4" s="5" t="s">
        <v>143</v>
      </c>
      <c r="D4" s="5" t="s">
        <v>144</v>
      </c>
      <c r="E4" s="29"/>
      <c r="F4" s="38"/>
      <c r="G4" s="38"/>
      <c r="H4" s="39"/>
    </row>
    <row r="5" spans="3:8">
      <c r="C5" s="6" t="s">
        <v>145</v>
      </c>
      <c r="D5" s="6" t="s">
        <v>146</v>
      </c>
      <c r="E5" s="29"/>
      <c r="F5" s="38"/>
      <c r="G5" s="38"/>
      <c r="H5" s="39"/>
    </row>
    <row r="6" spans="3:8">
      <c r="C6" s="6" t="s">
        <v>147</v>
      </c>
      <c r="D6" s="6" t="s">
        <v>148</v>
      </c>
      <c r="E6" s="29"/>
      <c r="F6" s="38"/>
      <c r="G6" s="38"/>
      <c r="H6" s="39"/>
    </row>
    <row r="7" spans="3:8">
      <c r="C7" s="6" t="s">
        <v>149</v>
      </c>
      <c r="D7" s="6" t="s">
        <v>150</v>
      </c>
      <c r="E7" s="29"/>
      <c r="F7" s="38"/>
      <c r="G7" s="38"/>
      <c r="H7" s="39"/>
    </row>
    <row r="8" spans="3:8">
      <c r="C8" s="6" t="s">
        <v>151</v>
      </c>
      <c r="D8" s="6" t="s">
        <v>152</v>
      </c>
      <c r="E8" s="29"/>
      <c r="F8" s="38"/>
      <c r="G8" s="38"/>
      <c r="H8" s="39"/>
    </row>
    <row r="9" spans="3:8">
      <c r="C9" s="6" t="s">
        <v>153</v>
      </c>
      <c r="D9" s="6" t="s">
        <v>161</v>
      </c>
      <c r="E9" s="29"/>
      <c r="F9" s="38"/>
      <c r="G9" s="38"/>
      <c r="H9" s="39"/>
    </row>
    <row r="10" spans="3:8">
      <c r="C10" s="6" t="s">
        <v>50</v>
      </c>
      <c r="D10" s="6" t="s">
        <v>154</v>
      </c>
      <c r="E10" s="29"/>
      <c r="F10" s="38"/>
      <c r="G10" s="38"/>
      <c r="H10" s="39"/>
    </row>
    <row r="11" spans="3:8">
      <c r="C11" s="6" t="s">
        <v>155</v>
      </c>
      <c r="D11" s="6" t="s">
        <v>156</v>
      </c>
      <c r="E11" s="29"/>
      <c r="F11" s="38"/>
      <c r="G11" s="38"/>
      <c r="H11" s="39"/>
    </row>
    <row r="12" spans="3:8">
      <c r="C12" s="6" t="s">
        <v>157</v>
      </c>
      <c r="D12" s="6" t="s">
        <v>158</v>
      </c>
      <c r="E12" s="29"/>
      <c r="F12" s="38"/>
      <c r="G12" s="38"/>
      <c r="H12" s="39"/>
    </row>
    <row r="13" spans="3:8">
      <c r="C13" s="6" t="s">
        <v>159</v>
      </c>
      <c r="D13" s="6" t="s">
        <v>160</v>
      </c>
      <c r="E13" s="29"/>
      <c r="F13" s="38"/>
      <c r="G13" s="38"/>
      <c r="H13" s="39"/>
    </row>
    <row r="14" spans="3:8" ht="13.5" thickBot="1">
      <c r="C14" s="6" t="s">
        <v>168</v>
      </c>
      <c r="D14" s="6" t="s">
        <v>169</v>
      </c>
      <c r="E14" s="29"/>
      <c r="F14" s="38"/>
      <c r="G14" s="38"/>
      <c r="H14" s="39"/>
    </row>
    <row r="15" spans="3:8" ht="13.5" thickBot="1">
      <c r="C15" s="7"/>
      <c r="D15" s="7"/>
      <c r="E15" s="29"/>
      <c r="F15" s="8" t="s">
        <v>27</v>
      </c>
      <c r="G15" s="38"/>
      <c r="H15" s="39"/>
    </row>
    <row r="16" spans="3:8" ht="13.5" thickBot="1">
      <c r="E16" s="9">
        <f>SUM(E4:E15)</f>
        <v>0</v>
      </c>
      <c r="F16" s="8">
        <f>SUM(E16:E16)</f>
        <v>0</v>
      </c>
      <c r="G16" s="40"/>
      <c r="H16" s="41"/>
    </row>
    <row r="17" spans="3:8" ht="13.5" thickBot="1">
      <c r="E17" s="65" t="str">
        <f>CONCATENATE("Course Required "&amp;IF(F16=0,"",IF(F16&lt;24,"Introduction ","Intermediate ")))</f>
        <v xml:space="preserve">Course Required </v>
      </c>
      <c r="F17" s="66"/>
      <c r="G17" s="66"/>
      <c r="H17" s="66"/>
    </row>
    <row r="18" spans="3:8" ht="13.5" thickBot="1">
      <c r="C18" s="59" t="s">
        <v>209</v>
      </c>
      <c r="D18" s="60"/>
      <c r="E18" s="60"/>
      <c r="F18" s="60"/>
      <c r="G18" s="60"/>
      <c r="H18" s="61"/>
    </row>
    <row r="19" spans="3:8" ht="13.5" thickBot="1">
      <c r="C19" s="2"/>
      <c r="D19" s="2"/>
      <c r="E19" s="42" t="s">
        <v>25</v>
      </c>
      <c r="F19" s="48"/>
      <c r="G19" s="42"/>
      <c r="H19" s="36"/>
    </row>
    <row r="20" spans="3:8" ht="13.5" thickBot="1">
      <c r="C20" s="10" t="s">
        <v>0</v>
      </c>
      <c r="D20" s="11" t="s">
        <v>1</v>
      </c>
      <c r="E20" s="12"/>
      <c r="F20" s="37"/>
      <c r="G20" s="38"/>
      <c r="H20" s="39"/>
    </row>
    <row r="21" spans="3:8">
      <c r="C21" s="13" t="s">
        <v>162</v>
      </c>
      <c r="D21" s="13" t="s">
        <v>163</v>
      </c>
      <c r="E21" s="29"/>
      <c r="F21" s="37"/>
      <c r="G21" s="38"/>
      <c r="H21" s="39"/>
    </row>
    <row r="22" spans="3:8">
      <c r="C22" s="14" t="s">
        <v>164</v>
      </c>
      <c r="D22" s="14" t="s">
        <v>165</v>
      </c>
      <c r="E22" s="29"/>
      <c r="F22" s="37"/>
      <c r="G22" s="38"/>
      <c r="H22" s="39"/>
    </row>
    <row r="23" spans="3:8">
      <c r="C23" s="14" t="s">
        <v>166</v>
      </c>
      <c r="D23" s="14" t="s">
        <v>167</v>
      </c>
      <c r="E23" s="29"/>
      <c r="F23" s="37"/>
      <c r="G23" s="38"/>
      <c r="H23" s="39"/>
    </row>
    <row r="24" spans="3:8">
      <c r="C24" s="14" t="s">
        <v>170</v>
      </c>
      <c r="D24" s="14" t="s">
        <v>171</v>
      </c>
      <c r="E24" s="29"/>
      <c r="F24" s="37"/>
      <c r="G24" s="38"/>
      <c r="H24" s="39"/>
    </row>
    <row r="25" spans="3:8">
      <c r="C25" s="14" t="s">
        <v>95</v>
      </c>
      <c r="D25" s="14" t="s">
        <v>172</v>
      </c>
      <c r="E25" s="29"/>
      <c r="F25" s="37"/>
      <c r="G25" s="38"/>
      <c r="H25" s="39"/>
    </row>
    <row r="26" spans="3:8">
      <c r="C26" s="14" t="s">
        <v>173</v>
      </c>
      <c r="D26" s="14" t="s">
        <v>174</v>
      </c>
      <c r="E26" s="29"/>
      <c r="F26" s="37"/>
      <c r="G26" s="38"/>
      <c r="H26" s="39"/>
    </row>
    <row r="27" spans="3:8">
      <c r="C27" s="14" t="s">
        <v>175</v>
      </c>
      <c r="D27" s="14" t="s">
        <v>176</v>
      </c>
      <c r="E27" s="29"/>
      <c r="F27" s="37"/>
      <c r="G27" s="38"/>
      <c r="H27" s="39"/>
    </row>
    <row r="28" spans="3:8">
      <c r="C28" s="14" t="s">
        <v>177</v>
      </c>
      <c r="D28" s="14" t="s">
        <v>204</v>
      </c>
      <c r="E28" s="29"/>
      <c r="F28" s="37"/>
      <c r="G28" s="38"/>
      <c r="H28" s="39"/>
    </row>
    <row r="29" spans="3:8">
      <c r="C29" s="14" t="s">
        <v>178</v>
      </c>
      <c r="D29" s="14" t="s">
        <v>179</v>
      </c>
      <c r="E29" s="29"/>
      <c r="F29" s="37"/>
      <c r="G29" s="38"/>
      <c r="H29" s="39"/>
    </row>
    <row r="30" spans="3:8">
      <c r="C30" s="14" t="s">
        <v>180</v>
      </c>
      <c r="D30" s="14" t="s">
        <v>181</v>
      </c>
      <c r="E30" s="29"/>
      <c r="F30" s="37"/>
      <c r="G30" s="38"/>
      <c r="H30" s="39"/>
    </row>
    <row r="31" spans="3:8">
      <c r="C31" s="14" t="s">
        <v>205</v>
      </c>
      <c r="D31" s="14" t="s">
        <v>206</v>
      </c>
      <c r="E31" s="29"/>
      <c r="F31" s="37"/>
      <c r="G31" s="38"/>
      <c r="H31" s="39"/>
    </row>
    <row r="32" spans="3:8" ht="13.5" thickBot="1">
      <c r="C32" s="14" t="s">
        <v>182</v>
      </c>
      <c r="D32" s="14" t="s">
        <v>185</v>
      </c>
      <c r="E32" s="29"/>
      <c r="F32" s="37"/>
      <c r="G32" s="38"/>
      <c r="H32" s="39"/>
    </row>
    <row r="33" spans="3:8" ht="13.5" thickBot="1">
      <c r="C33" s="15" t="s">
        <v>183</v>
      </c>
      <c r="D33" s="15" t="s">
        <v>184</v>
      </c>
      <c r="E33" s="29"/>
      <c r="F33" s="11" t="s">
        <v>27</v>
      </c>
      <c r="G33" s="38"/>
      <c r="H33" s="39"/>
    </row>
    <row r="34" spans="3:8" ht="13.5" thickBot="1">
      <c r="E34" s="17">
        <f>SUM(E21:E33)</f>
        <v>0</v>
      </c>
      <c r="F34" s="11">
        <f>SUM(E34:E34)</f>
        <v>0</v>
      </c>
      <c r="G34" s="40"/>
      <c r="H34" s="41"/>
    </row>
    <row r="35" spans="3:8" ht="13.5" thickBot="1">
      <c r="E35" s="67" t="str">
        <f>CONCATENATE("Course Required "&amp;IF(F34=0,"",IF(F34&lt;26,"Intermediate ","Advanced ")))</f>
        <v xml:space="preserve">Course Required </v>
      </c>
      <c r="F35" s="68"/>
      <c r="G35" s="68"/>
      <c r="H35" s="69"/>
    </row>
    <row r="36" spans="3:8" ht="13.5" thickBot="1">
      <c r="C36" s="55" t="s">
        <v>210</v>
      </c>
      <c r="D36" s="56"/>
      <c r="E36" s="56"/>
      <c r="F36" s="56"/>
      <c r="G36" s="56"/>
      <c r="H36" s="70"/>
    </row>
    <row r="37" spans="3:8" ht="13.5" thickBot="1">
      <c r="E37" s="31" t="s">
        <v>25</v>
      </c>
      <c r="F37" s="31"/>
      <c r="G37" s="33"/>
      <c r="H37" s="36"/>
    </row>
    <row r="38" spans="3:8" ht="13.5" thickBot="1">
      <c r="C38" s="18" t="s">
        <v>0</v>
      </c>
      <c r="D38" s="19" t="s">
        <v>1</v>
      </c>
      <c r="E38" s="20"/>
      <c r="F38" s="37"/>
      <c r="G38" s="38"/>
      <c r="H38" s="39"/>
    </row>
    <row r="39" spans="3:8">
      <c r="C39" s="21" t="s">
        <v>95</v>
      </c>
      <c r="D39" s="22" t="s">
        <v>186</v>
      </c>
      <c r="E39" s="29"/>
      <c r="F39" s="37"/>
      <c r="G39" s="38"/>
      <c r="H39" s="39"/>
    </row>
    <row r="40" spans="3:8">
      <c r="C40" s="23" t="s">
        <v>95</v>
      </c>
      <c r="D40" s="24" t="s">
        <v>187</v>
      </c>
      <c r="E40" s="29"/>
      <c r="F40" s="37"/>
      <c r="G40" s="38"/>
      <c r="H40" s="39"/>
    </row>
    <row r="41" spans="3:8">
      <c r="C41" s="23" t="s">
        <v>207</v>
      </c>
      <c r="D41" s="24" t="s">
        <v>188</v>
      </c>
      <c r="E41" s="29"/>
      <c r="F41" s="37"/>
      <c r="G41" s="38"/>
      <c r="H41" s="39"/>
    </row>
    <row r="42" spans="3:8">
      <c r="C42" s="23" t="s">
        <v>189</v>
      </c>
      <c r="D42" s="24" t="s">
        <v>190</v>
      </c>
      <c r="E42" s="29"/>
      <c r="F42" s="37"/>
      <c r="G42" s="38"/>
      <c r="H42" s="39"/>
    </row>
    <row r="43" spans="3:8">
      <c r="C43" s="23" t="s">
        <v>73</v>
      </c>
      <c r="D43" s="24" t="s">
        <v>191</v>
      </c>
      <c r="E43" s="29"/>
      <c r="F43" s="37"/>
      <c r="G43" s="38"/>
      <c r="H43" s="39"/>
    </row>
    <row r="44" spans="3:8">
      <c r="C44" s="23" t="s">
        <v>192</v>
      </c>
      <c r="D44" s="24" t="s">
        <v>193</v>
      </c>
      <c r="E44" s="29"/>
      <c r="F44" s="37"/>
      <c r="G44" s="38"/>
      <c r="H44" s="39"/>
    </row>
    <row r="45" spans="3:8">
      <c r="C45" s="23" t="s">
        <v>194</v>
      </c>
      <c r="D45" s="24" t="s">
        <v>195</v>
      </c>
      <c r="E45" s="29"/>
      <c r="F45" s="37"/>
      <c r="G45" s="38"/>
      <c r="H45" s="39"/>
    </row>
    <row r="46" spans="3:8">
      <c r="C46" s="23" t="s">
        <v>196</v>
      </c>
      <c r="D46" s="24" t="s">
        <v>197</v>
      </c>
      <c r="E46" s="29"/>
      <c r="F46" s="37"/>
      <c r="G46" s="38"/>
      <c r="H46" s="39"/>
    </row>
    <row r="47" spans="3:8">
      <c r="C47" s="24" t="s">
        <v>198</v>
      </c>
      <c r="D47" s="24" t="s">
        <v>199</v>
      </c>
      <c r="E47" s="29"/>
      <c r="F47" s="37"/>
      <c r="G47" s="38"/>
      <c r="H47" s="39"/>
    </row>
    <row r="48" spans="3:8">
      <c r="C48" s="23" t="s">
        <v>200</v>
      </c>
      <c r="D48" s="24" t="s">
        <v>201</v>
      </c>
      <c r="E48" s="29"/>
      <c r="F48" s="37"/>
      <c r="G48" s="38"/>
      <c r="H48" s="39"/>
    </row>
    <row r="49" spans="3:8" ht="13.5" thickBot="1">
      <c r="C49" s="25" t="s">
        <v>202</v>
      </c>
      <c r="D49" s="26" t="s">
        <v>203</v>
      </c>
      <c r="E49" s="29"/>
      <c r="F49" s="43" t="s">
        <v>27</v>
      </c>
      <c r="G49" s="38"/>
      <c r="H49" s="39"/>
    </row>
    <row r="50" spans="3:8" ht="13.5" thickBot="1">
      <c r="E50" s="9">
        <f>SUM(E38:E49)</f>
        <v>0</v>
      </c>
      <c r="F50" s="8">
        <f>SUM(E50:E50)</f>
        <v>0</v>
      </c>
      <c r="G50" s="40"/>
      <c r="H50" s="41"/>
    </row>
    <row r="51" spans="3:8" ht="13.5" thickBot="1">
      <c r="E51" s="52" t="str">
        <f>CONCATENATE("Course Required "&amp;IF(F50=0,"",IF(F50&lt;22,"Advanced","None ")))</f>
        <v xml:space="preserve">Course Required </v>
      </c>
      <c r="F51" s="71"/>
      <c r="G51" s="71"/>
      <c r="H51" s="72"/>
    </row>
  </sheetData>
  <sheetProtection sheet="1" objects="1" scenarios="1"/>
  <mergeCells count="6">
    <mergeCell ref="C36:H36"/>
    <mergeCell ref="E51:H51"/>
    <mergeCell ref="C1:H1"/>
    <mergeCell ref="E17:H17"/>
    <mergeCell ref="C18:H18"/>
    <mergeCell ref="E35:H35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4:E15 E39:E49 E21:E33">
      <formula1>"1,2,3"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32"/>
  <sheetViews>
    <sheetView showGridLines="0" workbookViewId="0">
      <selection activeCell="D4" sqref="D4"/>
    </sheetView>
  </sheetViews>
  <sheetFormatPr defaultRowHeight="12.75"/>
  <cols>
    <col min="1" max="2" width="9.140625" style="1"/>
    <col min="3" max="3" width="21.85546875" style="1" bestFit="1" customWidth="1"/>
    <col min="4" max="4" width="83.2851562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>
      <c r="C1" s="62" t="s">
        <v>211</v>
      </c>
      <c r="D1" s="63"/>
      <c r="E1" s="63"/>
      <c r="F1" s="63"/>
      <c r="G1" s="63"/>
      <c r="H1" s="64"/>
    </row>
    <row r="2" spans="3:8" ht="13.5" thickBot="1">
      <c r="C2" s="2"/>
      <c r="D2" s="2"/>
      <c r="E2" s="31" t="s">
        <v>25</v>
      </c>
      <c r="F2" s="34"/>
      <c r="G2" s="35"/>
      <c r="H2" s="36"/>
    </row>
    <row r="3" spans="3:8" ht="13.5" thickBot="1">
      <c r="C3" s="3" t="s">
        <v>0</v>
      </c>
      <c r="D3" s="4" t="s">
        <v>1</v>
      </c>
      <c r="E3" s="27"/>
      <c r="F3" s="37"/>
      <c r="G3" s="38"/>
      <c r="H3" s="39"/>
    </row>
    <row r="4" spans="3:8">
      <c r="C4" s="5" t="s">
        <v>213</v>
      </c>
      <c r="D4" s="5" t="s">
        <v>214</v>
      </c>
      <c r="E4" s="29"/>
      <c r="F4" s="37"/>
      <c r="G4" s="38"/>
      <c r="H4" s="39"/>
    </row>
    <row r="5" spans="3:8">
      <c r="C5" s="6" t="s">
        <v>213</v>
      </c>
      <c r="D5" s="6" t="s">
        <v>215</v>
      </c>
      <c r="E5" s="29"/>
      <c r="F5" s="37"/>
      <c r="G5" s="38"/>
      <c r="H5" s="39"/>
    </row>
    <row r="6" spans="3:8">
      <c r="C6" s="6" t="s">
        <v>216</v>
      </c>
      <c r="D6" s="6" t="s">
        <v>217</v>
      </c>
      <c r="E6" s="29"/>
      <c r="F6" s="37"/>
      <c r="G6" s="38"/>
      <c r="H6" s="39"/>
    </row>
    <row r="7" spans="3:8">
      <c r="C7" s="6" t="s">
        <v>183</v>
      </c>
      <c r="D7" s="6" t="s">
        <v>218</v>
      </c>
      <c r="E7" s="29"/>
      <c r="F7" s="37"/>
      <c r="G7" s="38"/>
      <c r="H7" s="39"/>
    </row>
    <row r="8" spans="3:8">
      <c r="C8" s="6" t="s">
        <v>219</v>
      </c>
      <c r="D8" s="6" t="s">
        <v>220</v>
      </c>
      <c r="E8" s="29"/>
      <c r="F8" s="37"/>
      <c r="G8" s="38"/>
      <c r="H8" s="39"/>
    </row>
    <row r="9" spans="3:8">
      <c r="C9" s="6" t="s">
        <v>221</v>
      </c>
      <c r="D9" s="6" t="s">
        <v>222</v>
      </c>
      <c r="E9" s="29"/>
      <c r="F9" s="37"/>
      <c r="G9" s="38"/>
      <c r="H9" s="39"/>
    </row>
    <row r="10" spans="3:8">
      <c r="C10" s="6" t="s">
        <v>223</v>
      </c>
      <c r="D10" s="6" t="s">
        <v>224</v>
      </c>
      <c r="E10" s="29"/>
      <c r="F10" s="37"/>
      <c r="G10" s="38"/>
      <c r="H10" s="39"/>
    </row>
    <row r="11" spans="3:8">
      <c r="C11" s="6" t="s">
        <v>225</v>
      </c>
      <c r="D11" s="6" t="s">
        <v>226</v>
      </c>
      <c r="E11" s="29"/>
      <c r="F11" s="37"/>
      <c r="G11" s="38"/>
      <c r="H11" s="39"/>
    </row>
    <row r="12" spans="3:8">
      <c r="C12" s="6" t="s">
        <v>232</v>
      </c>
      <c r="D12" s="6" t="s">
        <v>233</v>
      </c>
      <c r="E12" s="29"/>
      <c r="F12" s="37"/>
      <c r="G12" s="38"/>
      <c r="H12" s="39"/>
    </row>
    <row r="13" spans="3:8">
      <c r="C13" s="6" t="s">
        <v>227</v>
      </c>
      <c r="D13" s="6" t="s">
        <v>231</v>
      </c>
      <c r="E13" s="29"/>
      <c r="F13" s="37"/>
      <c r="G13" s="38"/>
      <c r="H13" s="39"/>
    </row>
    <row r="14" spans="3:8" ht="13.5" thickBot="1">
      <c r="C14" s="6" t="s">
        <v>228</v>
      </c>
      <c r="D14" s="6" t="s">
        <v>230</v>
      </c>
      <c r="E14" s="29"/>
      <c r="F14" s="37"/>
      <c r="G14" s="38"/>
      <c r="H14" s="39"/>
    </row>
    <row r="15" spans="3:8" ht="13.5" thickBot="1">
      <c r="C15" s="7" t="s">
        <v>180</v>
      </c>
      <c r="D15" s="7" t="s">
        <v>229</v>
      </c>
      <c r="E15" s="29"/>
      <c r="F15" s="8" t="s">
        <v>27</v>
      </c>
      <c r="G15" s="38"/>
      <c r="H15" s="39"/>
    </row>
    <row r="16" spans="3:8" ht="13.5" thickBot="1">
      <c r="E16" s="9">
        <f>SUM(E4:E15)</f>
        <v>0</v>
      </c>
      <c r="F16" s="8">
        <f>SUM(E16:E16)</f>
        <v>0</v>
      </c>
      <c r="G16" s="40"/>
      <c r="H16" s="41"/>
    </row>
    <row r="17" spans="3:8" ht="13.5" thickBot="1">
      <c r="E17" s="65" t="str">
        <f>CONCATENATE("Course Required "&amp;IF(F16=0,"",IF(F16&lt;24,"Introduction ","Intermediate ")))</f>
        <v xml:space="preserve">Course Required </v>
      </c>
      <c r="F17" s="66"/>
      <c r="G17" s="66"/>
      <c r="H17" s="66"/>
    </row>
    <row r="18" spans="3:8" ht="13.5" thickBot="1">
      <c r="C18" s="59" t="s">
        <v>212</v>
      </c>
      <c r="D18" s="60"/>
      <c r="E18" s="60"/>
      <c r="F18" s="60"/>
      <c r="G18" s="60"/>
      <c r="H18" s="61"/>
    </row>
    <row r="19" spans="3:8" ht="13.5" thickBot="1">
      <c r="C19" s="2"/>
      <c r="D19" s="2"/>
      <c r="E19" s="48" t="s">
        <v>25</v>
      </c>
      <c r="F19" s="42"/>
      <c r="G19" s="42"/>
      <c r="H19" s="36"/>
    </row>
    <row r="20" spans="3:8" ht="13.5" thickBot="1">
      <c r="C20" s="10" t="s">
        <v>0</v>
      </c>
      <c r="D20" s="10" t="s">
        <v>1</v>
      </c>
      <c r="E20" s="12"/>
      <c r="F20" s="38"/>
      <c r="G20" s="38"/>
      <c r="H20" s="39"/>
    </row>
    <row r="21" spans="3:8">
      <c r="C21" s="13" t="s">
        <v>234</v>
      </c>
      <c r="D21" s="18" t="s">
        <v>253</v>
      </c>
      <c r="E21" s="28"/>
      <c r="F21" s="38"/>
      <c r="G21" s="38"/>
      <c r="H21" s="39"/>
    </row>
    <row r="22" spans="3:8">
      <c r="C22" s="14" t="s">
        <v>235</v>
      </c>
      <c r="D22" s="49" t="s">
        <v>236</v>
      </c>
      <c r="E22" s="30"/>
      <c r="F22" s="38"/>
      <c r="G22" s="38"/>
      <c r="H22" s="39"/>
    </row>
    <row r="23" spans="3:8">
      <c r="C23" s="14" t="s">
        <v>246</v>
      </c>
      <c r="D23" s="49" t="s">
        <v>237</v>
      </c>
      <c r="E23" s="30"/>
      <c r="F23" s="38"/>
      <c r="G23" s="38"/>
      <c r="H23" s="39"/>
    </row>
    <row r="24" spans="3:8">
      <c r="C24" s="14" t="s">
        <v>238</v>
      </c>
      <c r="D24" s="49" t="s">
        <v>239</v>
      </c>
      <c r="E24" s="30"/>
      <c r="F24" s="38"/>
      <c r="G24" s="38"/>
      <c r="H24" s="39"/>
    </row>
    <row r="25" spans="3:8">
      <c r="C25" s="14" t="s">
        <v>240</v>
      </c>
      <c r="D25" s="49" t="s">
        <v>245</v>
      </c>
      <c r="E25" s="30"/>
      <c r="F25" s="38"/>
      <c r="G25" s="38"/>
      <c r="H25" s="39"/>
    </row>
    <row r="26" spans="3:8">
      <c r="C26" s="14" t="s">
        <v>241</v>
      </c>
      <c r="D26" s="49" t="s">
        <v>242</v>
      </c>
      <c r="E26" s="30"/>
      <c r="F26" s="38"/>
      <c r="G26" s="38"/>
      <c r="H26" s="39"/>
    </row>
    <row r="27" spans="3:8">
      <c r="C27" s="14" t="s">
        <v>244</v>
      </c>
      <c r="D27" s="49" t="s">
        <v>243</v>
      </c>
      <c r="E27" s="30"/>
      <c r="F27" s="38"/>
      <c r="G27" s="38"/>
      <c r="H27" s="39"/>
    </row>
    <row r="28" spans="3:8">
      <c r="C28" s="14" t="s">
        <v>247</v>
      </c>
      <c r="D28" s="49" t="s">
        <v>248</v>
      </c>
      <c r="E28" s="30"/>
      <c r="F28" s="38"/>
      <c r="G28" s="38"/>
      <c r="H28" s="39"/>
    </row>
    <row r="29" spans="3:8">
      <c r="C29" s="14" t="s">
        <v>249</v>
      </c>
      <c r="D29" s="49" t="s">
        <v>250</v>
      </c>
      <c r="E29" s="30"/>
      <c r="F29" s="38"/>
      <c r="G29" s="38"/>
      <c r="H29" s="39"/>
    </row>
    <row r="30" spans="3:8" ht="13.5" thickBot="1">
      <c r="C30" s="15" t="s">
        <v>251</v>
      </c>
      <c r="D30" s="50" t="s">
        <v>252</v>
      </c>
      <c r="E30" s="51"/>
      <c r="F30" s="38"/>
      <c r="G30" s="38"/>
      <c r="H30" s="39"/>
    </row>
    <row r="31" spans="3:8" ht="13.5" thickBot="1">
      <c r="E31" s="10">
        <f>SUM(E21:E30)</f>
        <v>0</v>
      </c>
      <c r="F31" s="16">
        <f>SUM(E31:E31)</f>
        <v>0</v>
      </c>
      <c r="G31" s="40"/>
      <c r="H31" s="41"/>
    </row>
    <row r="32" spans="3:8">
      <c r="E32" s="67" t="str">
        <f>CONCATENATE("Course Required "&amp;IF(F31=0,"",IF(F31&lt;20,"Intermediate ","Advanced ")))</f>
        <v xml:space="preserve">Course Required </v>
      </c>
      <c r="F32" s="68"/>
      <c r="G32" s="68"/>
      <c r="H32" s="69"/>
    </row>
  </sheetData>
  <sheetProtection sheet="1" objects="1" scenarios="1"/>
  <mergeCells count="4">
    <mergeCell ref="E32:H32"/>
    <mergeCell ref="C1:H1"/>
    <mergeCell ref="E17:H17"/>
    <mergeCell ref="C18:H18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21:E30 E4:E15">
      <formula1>"1,2,3"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33"/>
  <sheetViews>
    <sheetView showGridLines="0" workbookViewId="0">
      <selection activeCell="E33" sqref="E33:H33"/>
    </sheetView>
  </sheetViews>
  <sheetFormatPr defaultRowHeight="12.75"/>
  <cols>
    <col min="1" max="2" width="9.140625" style="1"/>
    <col min="3" max="3" width="21.85546875" style="1" bestFit="1" customWidth="1"/>
    <col min="4" max="4" width="96.7109375" style="1" bestFit="1" customWidth="1"/>
    <col min="5" max="7" width="9.140625" style="1"/>
    <col min="8" max="8" width="10.7109375" style="1" bestFit="1" customWidth="1"/>
    <col min="9" max="16384" width="9.140625" style="1"/>
  </cols>
  <sheetData>
    <row r="1" spans="3:8" ht="13.5" thickBot="1">
      <c r="C1" s="62" t="s">
        <v>254</v>
      </c>
      <c r="D1" s="63"/>
      <c r="E1" s="63"/>
      <c r="F1" s="73"/>
      <c r="G1" s="73"/>
      <c r="H1" s="74"/>
    </row>
    <row r="2" spans="3:8" ht="13.5" thickBot="1">
      <c r="C2" s="2"/>
      <c r="D2" s="2"/>
      <c r="E2" s="31" t="s">
        <v>25</v>
      </c>
      <c r="F2" s="34"/>
      <c r="G2" s="35"/>
      <c r="H2" s="36"/>
    </row>
    <row r="3" spans="3:8" ht="13.5" thickBot="1">
      <c r="C3" s="3" t="s">
        <v>0</v>
      </c>
      <c r="D3" s="4" t="s">
        <v>1</v>
      </c>
      <c r="E3" s="27"/>
      <c r="F3" s="37"/>
      <c r="G3" s="38"/>
      <c r="H3" s="39"/>
    </row>
    <row r="4" spans="3:8">
      <c r="C4" s="5" t="s">
        <v>257</v>
      </c>
      <c r="D4" s="5" t="s">
        <v>256</v>
      </c>
      <c r="E4" s="29"/>
      <c r="F4" s="37"/>
      <c r="G4" s="38"/>
      <c r="H4" s="39"/>
    </row>
    <row r="5" spans="3:8">
      <c r="C5" s="6" t="s">
        <v>258</v>
      </c>
      <c r="D5" s="6" t="s">
        <v>259</v>
      </c>
      <c r="E5" s="29"/>
      <c r="F5" s="37"/>
      <c r="G5" s="38"/>
      <c r="H5" s="39"/>
    </row>
    <row r="6" spans="3:8">
      <c r="C6" s="6" t="s">
        <v>260</v>
      </c>
      <c r="D6" s="6" t="s">
        <v>261</v>
      </c>
      <c r="E6" s="29"/>
      <c r="F6" s="37"/>
      <c r="G6" s="38"/>
      <c r="H6" s="39"/>
    </row>
    <row r="7" spans="3:8">
      <c r="C7" s="6" t="s">
        <v>262</v>
      </c>
      <c r="D7" s="6" t="s">
        <v>263</v>
      </c>
      <c r="E7" s="29"/>
      <c r="F7" s="37"/>
      <c r="G7" s="38"/>
      <c r="H7" s="39"/>
    </row>
    <row r="8" spans="3:8">
      <c r="C8" s="6" t="s">
        <v>264</v>
      </c>
      <c r="D8" s="6" t="s">
        <v>293</v>
      </c>
      <c r="E8" s="29"/>
      <c r="F8" s="37"/>
      <c r="G8" s="38"/>
      <c r="H8" s="39"/>
    </row>
    <row r="9" spans="3:8">
      <c r="C9" s="6" t="s">
        <v>265</v>
      </c>
      <c r="D9" s="6" t="s">
        <v>266</v>
      </c>
      <c r="E9" s="29"/>
      <c r="F9" s="37"/>
      <c r="G9" s="38"/>
      <c r="H9" s="39"/>
    </row>
    <row r="10" spans="3:8">
      <c r="C10" s="6" t="s">
        <v>273</v>
      </c>
      <c r="D10" s="6" t="s">
        <v>267</v>
      </c>
      <c r="E10" s="29"/>
      <c r="F10" s="37"/>
      <c r="G10" s="38"/>
      <c r="H10" s="39"/>
    </row>
    <row r="11" spans="3:8">
      <c r="C11" s="6" t="s">
        <v>274</v>
      </c>
      <c r="D11" s="6" t="s">
        <v>268</v>
      </c>
      <c r="E11" s="29"/>
      <c r="F11" s="37"/>
      <c r="G11" s="38"/>
      <c r="H11" s="39"/>
    </row>
    <row r="12" spans="3:8">
      <c r="C12" s="6" t="s">
        <v>269</v>
      </c>
      <c r="D12" s="6" t="s">
        <v>270</v>
      </c>
      <c r="E12" s="29"/>
      <c r="F12" s="37"/>
      <c r="G12" s="38"/>
      <c r="H12" s="39"/>
    </row>
    <row r="13" spans="3:8">
      <c r="C13" s="6" t="s">
        <v>275</v>
      </c>
      <c r="D13" s="6" t="s">
        <v>294</v>
      </c>
      <c r="E13" s="29"/>
      <c r="F13" s="37"/>
      <c r="G13" s="38"/>
      <c r="H13" s="39"/>
    </row>
    <row r="14" spans="3:8">
      <c r="C14" s="6" t="s">
        <v>271</v>
      </c>
      <c r="D14" s="6" t="s">
        <v>272</v>
      </c>
      <c r="E14" s="29"/>
      <c r="F14" s="37"/>
      <c r="G14" s="38"/>
      <c r="H14" s="39"/>
    </row>
    <row r="15" spans="3:8" ht="13.5" thickBot="1">
      <c r="C15" s="7" t="s">
        <v>50</v>
      </c>
      <c r="D15" s="7" t="s">
        <v>276</v>
      </c>
      <c r="E15" s="29"/>
      <c r="F15" s="43" t="s">
        <v>27</v>
      </c>
      <c r="G15" s="38"/>
      <c r="H15" s="39"/>
    </row>
    <row r="16" spans="3:8" ht="13.5" thickBot="1">
      <c r="E16" s="9">
        <f>SUM(E4:E15)</f>
        <v>0</v>
      </c>
      <c r="F16" s="44">
        <f>SUM(E16:E16)</f>
        <v>0</v>
      </c>
      <c r="G16" s="40"/>
      <c r="H16" s="41"/>
    </row>
    <row r="17" spans="3:8" ht="13.5" thickBot="1">
      <c r="E17" s="65" t="str">
        <f>CONCATENATE("Course Required "&amp;IF(F16=0,"",IF(F16&lt;24,"Two day overview ","One day overview")))</f>
        <v xml:space="preserve">Course Required </v>
      </c>
      <c r="F17" s="75"/>
      <c r="G17" s="75"/>
      <c r="H17" s="75"/>
    </row>
    <row r="18" spans="3:8" ht="13.5" thickBot="1">
      <c r="C18" s="59" t="s">
        <v>255</v>
      </c>
      <c r="D18" s="60"/>
      <c r="E18" s="60"/>
      <c r="F18" s="60"/>
      <c r="G18" s="60"/>
      <c r="H18" s="61"/>
    </row>
    <row r="19" spans="3:8" ht="13.5" thickBot="1">
      <c r="C19" s="2"/>
      <c r="D19" s="2"/>
      <c r="E19" s="48" t="s">
        <v>25</v>
      </c>
      <c r="F19" s="38"/>
      <c r="G19" s="38"/>
      <c r="H19" s="36"/>
    </row>
    <row r="20" spans="3:8" ht="13.5" thickBot="1">
      <c r="C20" s="10" t="s">
        <v>0</v>
      </c>
      <c r="D20" s="10" t="s">
        <v>1</v>
      </c>
      <c r="E20" s="12"/>
      <c r="F20" s="38"/>
      <c r="G20" s="38"/>
      <c r="H20" s="39"/>
    </row>
    <row r="21" spans="3:8">
      <c r="C21" s="13" t="s">
        <v>277</v>
      </c>
      <c r="D21" s="18" t="s">
        <v>278</v>
      </c>
      <c r="E21" s="29"/>
      <c r="F21" s="38"/>
      <c r="G21" s="38"/>
      <c r="H21" s="39"/>
    </row>
    <row r="22" spans="3:8">
      <c r="C22" s="14" t="s">
        <v>279</v>
      </c>
      <c r="D22" s="49" t="s">
        <v>280</v>
      </c>
      <c r="E22" s="29"/>
      <c r="F22" s="38"/>
      <c r="G22" s="38"/>
      <c r="H22" s="39"/>
    </row>
    <row r="23" spans="3:8">
      <c r="C23" s="14" t="s">
        <v>295</v>
      </c>
      <c r="D23" s="49" t="s">
        <v>296</v>
      </c>
      <c r="E23" s="29"/>
      <c r="F23" s="38"/>
      <c r="G23" s="38"/>
      <c r="H23" s="39"/>
    </row>
    <row r="24" spans="3:8">
      <c r="C24" s="14" t="s">
        <v>297</v>
      </c>
      <c r="D24" s="49" t="s">
        <v>281</v>
      </c>
      <c r="E24" s="29"/>
      <c r="F24" s="38"/>
      <c r="G24" s="38"/>
      <c r="H24" s="39"/>
    </row>
    <row r="25" spans="3:8">
      <c r="C25" s="14" t="s">
        <v>282</v>
      </c>
      <c r="D25" s="49" t="s">
        <v>284</v>
      </c>
      <c r="E25" s="29"/>
      <c r="F25" s="38"/>
      <c r="G25" s="38"/>
      <c r="H25" s="39"/>
    </row>
    <row r="26" spans="3:8">
      <c r="C26" s="14" t="s">
        <v>283</v>
      </c>
      <c r="D26" s="49" t="s">
        <v>285</v>
      </c>
      <c r="E26" s="29"/>
      <c r="F26" s="38"/>
      <c r="G26" s="38"/>
      <c r="H26" s="39"/>
    </row>
    <row r="27" spans="3:8">
      <c r="C27" s="14" t="s">
        <v>286</v>
      </c>
      <c r="D27" s="49" t="s">
        <v>287</v>
      </c>
      <c r="E27" s="29"/>
      <c r="F27" s="38"/>
      <c r="G27" s="38"/>
      <c r="H27" s="39"/>
    </row>
    <row r="28" spans="3:8">
      <c r="C28" s="14" t="s">
        <v>93</v>
      </c>
      <c r="D28" s="49" t="s">
        <v>288</v>
      </c>
      <c r="E28" s="29"/>
      <c r="F28" s="38"/>
      <c r="G28" s="38"/>
      <c r="H28" s="39"/>
    </row>
    <row r="29" spans="3:8">
      <c r="C29" s="14" t="s">
        <v>207</v>
      </c>
      <c r="D29" s="49" t="s">
        <v>292</v>
      </c>
      <c r="E29" s="29"/>
      <c r="F29" s="38"/>
      <c r="G29" s="38"/>
      <c r="H29" s="39"/>
    </row>
    <row r="30" spans="3:8">
      <c r="C30" s="14" t="s">
        <v>166</v>
      </c>
      <c r="D30" s="49" t="s">
        <v>289</v>
      </c>
      <c r="E30" s="29"/>
      <c r="F30" s="38"/>
      <c r="G30" s="38"/>
      <c r="H30" s="39"/>
    </row>
    <row r="31" spans="3:8" ht="13.5" thickBot="1">
      <c r="C31" s="15" t="s">
        <v>290</v>
      </c>
      <c r="D31" s="50" t="s">
        <v>291</v>
      </c>
      <c r="E31" s="29"/>
      <c r="F31" s="38"/>
      <c r="G31" s="38"/>
      <c r="H31" s="39"/>
    </row>
    <row r="32" spans="3:8" ht="13.5" thickBot="1">
      <c r="E32" s="10">
        <f>SUM(E21:E31)</f>
        <v>0</v>
      </c>
      <c r="F32" s="16">
        <f>SUM(E32:E32)</f>
        <v>0</v>
      </c>
      <c r="G32" s="40"/>
      <c r="H32" s="41"/>
    </row>
    <row r="33" spans="5:8">
      <c r="E33" s="67" t="str">
        <f>CONCATENATE("Course Required "&amp;IF(F32=0,"",IF(F32&lt;22,"Two day overview","One day overview ")))</f>
        <v xml:space="preserve">Course Required </v>
      </c>
      <c r="F33" s="68"/>
      <c r="G33" s="68"/>
      <c r="H33" s="69"/>
    </row>
  </sheetData>
  <sheetProtection sheet="1" objects="1" scenarios="1"/>
  <mergeCells count="4">
    <mergeCell ref="C1:H1"/>
    <mergeCell ref="E17:H17"/>
    <mergeCell ref="C18:H18"/>
    <mergeCell ref="E33:H33"/>
  </mergeCells>
  <dataValidations count="1">
    <dataValidation type="list" allowBlank="1" showInputMessage="1" showErrorMessage="1" promptTitle="Make a selection 1,2 or 3" prompt="Score 1 if you have no knowledge_x000a_Score 2 if you have some knowledge_x000a_Score 3 if you have full knowledge" sqref="E4:E15 E21:E31">
      <formula1>"1,2,3"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Excel</vt:lpstr>
      <vt:lpstr>Access</vt:lpstr>
      <vt:lpstr>Word</vt:lpstr>
      <vt:lpstr>PowerPoint</vt:lpstr>
      <vt:lpstr>Project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Saxton</dc:creator>
  <cp:lastModifiedBy>switch accountants</cp:lastModifiedBy>
  <dcterms:created xsi:type="dcterms:W3CDTF">2009-10-15T12:29:48Z</dcterms:created>
  <dcterms:modified xsi:type="dcterms:W3CDTF">2013-05-03T09:34:31Z</dcterms:modified>
</cp:coreProperties>
</file>